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IDHO\RIDHO S2\Semester 1\Penelitian Kependidikan\PTK penelitian\"/>
    </mc:Choice>
  </mc:AlternateContent>
  <bookViews>
    <workbookView xWindow="0" yWindow="0" windowWidth="20490" windowHeight="7755" activeTab="1"/>
  </bookViews>
  <sheets>
    <sheet name="HASIL TES ESSAI" sheetId="1" r:id="rId1"/>
    <sheet name="HASIL OBSERVASI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0" i="2" l="1"/>
  <c r="AP19" i="2"/>
  <c r="AP18" i="2"/>
  <c r="AP17" i="2"/>
  <c r="AP5" i="2"/>
  <c r="AP6" i="2"/>
  <c r="AP7" i="2"/>
  <c r="AP4" i="2"/>
  <c r="C10" i="2"/>
  <c r="AO21" i="2" l="1"/>
  <c r="AO22" i="2" s="1"/>
  <c r="AN21" i="2"/>
  <c r="AN22" i="2" s="1"/>
  <c r="AM21" i="2"/>
  <c r="AM22" i="2" s="1"/>
  <c r="AL21" i="2"/>
  <c r="AL22" i="2" s="1"/>
  <c r="AK21" i="2"/>
  <c r="AK22" i="2" s="1"/>
  <c r="AJ21" i="2"/>
  <c r="AJ22" i="2" s="1"/>
  <c r="AI21" i="2"/>
  <c r="AI22" i="2" s="1"/>
  <c r="AH21" i="2"/>
  <c r="AH22" i="2" s="1"/>
  <c r="AG21" i="2"/>
  <c r="AG22" i="2" s="1"/>
  <c r="AF21" i="2"/>
  <c r="AF22" i="2" s="1"/>
  <c r="AE21" i="2"/>
  <c r="AE22" i="2" s="1"/>
  <c r="AD21" i="2"/>
  <c r="AD22" i="2" s="1"/>
  <c r="AC21" i="2"/>
  <c r="AC22" i="2" s="1"/>
  <c r="AB21" i="2"/>
  <c r="AB22" i="2" s="1"/>
  <c r="AA21" i="2"/>
  <c r="AA22" i="2" s="1"/>
  <c r="Z21" i="2"/>
  <c r="Z22" i="2" s="1"/>
  <c r="Y21" i="2"/>
  <c r="Y22" i="2" s="1"/>
  <c r="X21" i="2"/>
  <c r="X22" i="2" s="1"/>
  <c r="W21" i="2"/>
  <c r="W22" i="2" s="1"/>
  <c r="V21" i="2"/>
  <c r="V22" i="2" s="1"/>
  <c r="U21" i="2"/>
  <c r="U22" i="2" s="1"/>
  <c r="T21" i="2"/>
  <c r="T22" i="2" s="1"/>
  <c r="S21" i="2"/>
  <c r="S22" i="2" s="1"/>
  <c r="R21" i="2"/>
  <c r="R22" i="2" s="1"/>
  <c r="Q21" i="2"/>
  <c r="Q22" i="2" s="1"/>
  <c r="P21" i="2"/>
  <c r="P22" i="2" s="1"/>
  <c r="O21" i="2"/>
  <c r="O22" i="2" s="1"/>
  <c r="N21" i="2"/>
  <c r="N22" i="2" s="1"/>
  <c r="M21" i="2"/>
  <c r="M22" i="2" s="1"/>
  <c r="L21" i="2"/>
  <c r="L22" i="2" s="1"/>
  <c r="K21" i="2"/>
  <c r="K22" i="2" s="1"/>
  <c r="J21" i="2"/>
  <c r="J22" i="2" s="1"/>
  <c r="I21" i="2"/>
  <c r="I22" i="2" s="1"/>
  <c r="H21" i="2"/>
  <c r="H22" i="2" s="1"/>
  <c r="G21" i="2"/>
  <c r="G22" i="2" s="1"/>
  <c r="F21" i="2"/>
  <c r="F22" i="2" s="1"/>
  <c r="E21" i="2"/>
  <c r="E22" i="2" s="1"/>
  <c r="D21" i="2"/>
  <c r="D22" i="2" s="1"/>
  <c r="C21" i="2"/>
  <c r="C22" i="2" s="1"/>
  <c r="C9" i="2"/>
  <c r="D8" i="2"/>
  <c r="D9" i="2" s="1"/>
  <c r="E8" i="2"/>
  <c r="E9" i="2" s="1"/>
  <c r="F8" i="2"/>
  <c r="F9" i="2" s="1"/>
  <c r="G8" i="2"/>
  <c r="G9" i="2" s="1"/>
  <c r="H8" i="2"/>
  <c r="H9" i="2" s="1"/>
  <c r="I8" i="2"/>
  <c r="I9" i="2" s="1"/>
  <c r="J8" i="2"/>
  <c r="J9" i="2" s="1"/>
  <c r="K8" i="2"/>
  <c r="K9" i="2" s="1"/>
  <c r="L8" i="2"/>
  <c r="L9" i="2" s="1"/>
  <c r="M8" i="2"/>
  <c r="M9" i="2" s="1"/>
  <c r="N8" i="2"/>
  <c r="N9" i="2" s="1"/>
  <c r="O8" i="2"/>
  <c r="O9" i="2" s="1"/>
  <c r="P8" i="2"/>
  <c r="P9" i="2" s="1"/>
  <c r="Q8" i="2"/>
  <c r="Q9" i="2" s="1"/>
  <c r="R8" i="2"/>
  <c r="R9" i="2" s="1"/>
  <c r="S8" i="2"/>
  <c r="S9" i="2" s="1"/>
  <c r="T8" i="2"/>
  <c r="T9" i="2" s="1"/>
  <c r="U8" i="2"/>
  <c r="U9" i="2" s="1"/>
  <c r="V8" i="2"/>
  <c r="V9" i="2" s="1"/>
  <c r="W8" i="2"/>
  <c r="W9" i="2" s="1"/>
  <c r="X8" i="2"/>
  <c r="X9" i="2" s="1"/>
  <c r="Y8" i="2"/>
  <c r="Y9" i="2" s="1"/>
  <c r="Z8" i="2"/>
  <c r="Z9" i="2" s="1"/>
  <c r="AA8" i="2"/>
  <c r="AA9" i="2" s="1"/>
  <c r="AB8" i="2"/>
  <c r="AB9" i="2" s="1"/>
  <c r="AC8" i="2"/>
  <c r="AC9" i="2" s="1"/>
  <c r="AD8" i="2"/>
  <c r="AD9" i="2" s="1"/>
  <c r="AE8" i="2"/>
  <c r="AE9" i="2" s="1"/>
  <c r="AF8" i="2"/>
  <c r="AF9" i="2" s="1"/>
  <c r="AG8" i="2"/>
  <c r="AG9" i="2" s="1"/>
  <c r="AH8" i="2"/>
  <c r="AH9" i="2" s="1"/>
  <c r="AI8" i="2"/>
  <c r="AI9" i="2" s="1"/>
  <c r="AJ8" i="2"/>
  <c r="AJ9" i="2" s="1"/>
  <c r="AK8" i="2"/>
  <c r="AK9" i="2" s="1"/>
  <c r="AL8" i="2"/>
  <c r="AL9" i="2" s="1"/>
  <c r="AM8" i="2"/>
  <c r="AM9" i="2" s="1"/>
  <c r="AN8" i="2"/>
  <c r="AN9" i="2" s="1"/>
  <c r="AO8" i="2"/>
  <c r="AO9" i="2" s="1"/>
  <c r="C8" i="2"/>
  <c r="M41" i="1"/>
  <c r="N41" i="1"/>
  <c r="L41" i="1"/>
  <c r="G41" i="1"/>
  <c r="H41" i="1"/>
  <c r="F41" i="1"/>
  <c r="L6" i="1"/>
  <c r="M6" i="1"/>
  <c r="N6" i="1"/>
  <c r="L7" i="1"/>
  <c r="M7" i="1"/>
  <c r="N7" i="1"/>
  <c r="L8" i="1"/>
  <c r="M8" i="1"/>
  <c r="N8" i="1"/>
  <c r="L9" i="1"/>
  <c r="M9" i="1"/>
  <c r="N9" i="1"/>
  <c r="L10" i="1"/>
  <c r="M10" i="1"/>
  <c r="N10" i="1"/>
  <c r="L11" i="1"/>
  <c r="M11" i="1"/>
  <c r="N11" i="1"/>
  <c r="L12" i="1"/>
  <c r="M12" i="1"/>
  <c r="N12" i="1"/>
  <c r="L13" i="1"/>
  <c r="M13" i="1"/>
  <c r="N13" i="1"/>
  <c r="L14" i="1"/>
  <c r="M14" i="1"/>
  <c r="N14" i="1"/>
  <c r="L15" i="1"/>
  <c r="M15" i="1"/>
  <c r="N15" i="1"/>
  <c r="L16" i="1"/>
  <c r="M16" i="1"/>
  <c r="N16" i="1"/>
  <c r="L17" i="1"/>
  <c r="M17" i="1"/>
  <c r="N17" i="1"/>
  <c r="L18" i="1"/>
  <c r="M18" i="1"/>
  <c r="N18" i="1"/>
  <c r="L19" i="1"/>
  <c r="M19" i="1"/>
  <c r="N19" i="1"/>
  <c r="L20" i="1"/>
  <c r="M20" i="1"/>
  <c r="N20" i="1"/>
  <c r="L21" i="1"/>
  <c r="M21" i="1"/>
  <c r="N21" i="1"/>
  <c r="L22" i="1"/>
  <c r="M22" i="1"/>
  <c r="N22" i="1"/>
  <c r="L23" i="1"/>
  <c r="M23" i="1"/>
  <c r="N23" i="1"/>
  <c r="L24" i="1"/>
  <c r="M24" i="1"/>
  <c r="N24" i="1"/>
  <c r="L25" i="1"/>
  <c r="M25" i="1"/>
  <c r="N25" i="1"/>
  <c r="L26" i="1"/>
  <c r="M26" i="1"/>
  <c r="N26" i="1"/>
  <c r="L27" i="1"/>
  <c r="M27" i="1"/>
  <c r="N27" i="1"/>
  <c r="L28" i="1"/>
  <c r="M28" i="1"/>
  <c r="N28" i="1"/>
  <c r="L29" i="1"/>
  <c r="M29" i="1"/>
  <c r="N29" i="1"/>
  <c r="L30" i="1"/>
  <c r="M30" i="1"/>
  <c r="N30" i="1"/>
  <c r="L31" i="1"/>
  <c r="M31" i="1"/>
  <c r="N31" i="1"/>
  <c r="L32" i="1"/>
  <c r="M32" i="1"/>
  <c r="N32" i="1"/>
  <c r="L33" i="1"/>
  <c r="M33" i="1"/>
  <c r="N33" i="1"/>
  <c r="L34" i="1"/>
  <c r="M34" i="1"/>
  <c r="N34" i="1"/>
  <c r="L35" i="1"/>
  <c r="M35" i="1"/>
  <c r="N35" i="1"/>
  <c r="L36" i="1"/>
  <c r="M36" i="1"/>
  <c r="N36" i="1"/>
  <c r="L37" i="1"/>
  <c r="M37" i="1"/>
  <c r="N37" i="1"/>
  <c r="L38" i="1"/>
  <c r="M38" i="1"/>
  <c r="N38" i="1"/>
  <c r="L39" i="1"/>
  <c r="M39" i="1"/>
  <c r="N39" i="1"/>
  <c r="L40" i="1"/>
  <c r="M40" i="1"/>
  <c r="N40" i="1"/>
  <c r="M5" i="1"/>
  <c r="N5" i="1"/>
  <c r="L5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H5" i="1"/>
  <c r="G5" i="1"/>
  <c r="C23" i="2" l="1"/>
</calcChain>
</file>

<file path=xl/sharedStrings.xml><?xml version="1.0" encoding="utf-8"?>
<sst xmlns="http://schemas.openxmlformats.org/spreadsheetml/2006/main" count="99" uniqueCount="60">
  <si>
    <t>No</t>
  </si>
  <si>
    <t>Nama</t>
  </si>
  <si>
    <t>SKOR</t>
  </si>
  <si>
    <t>Siklus 1</t>
  </si>
  <si>
    <t>Siklus 2</t>
  </si>
  <si>
    <t>Nilai</t>
  </si>
  <si>
    <t>ALAMUDIN ZULFAN GUNADI</t>
  </si>
  <si>
    <t>ALFARISKI YOGA PRATAMA</t>
  </si>
  <si>
    <t>ANINDYA DIAN PUTRIANI</t>
  </si>
  <si>
    <t>ARISKA DWI KUSUMANINGRUM</t>
  </si>
  <si>
    <t>ARMALINA SAFANA JAZULIAH</t>
  </si>
  <si>
    <t>ASRI LITA SARI</t>
  </si>
  <si>
    <t>AZZAHRA ANDHIRA PUTRI</t>
  </si>
  <si>
    <t>BRIAN INDERAJATI</t>
  </si>
  <si>
    <t>DENTHA ALBANY</t>
  </si>
  <si>
    <t>DICKI GUSTI WAHYUDI</t>
  </si>
  <si>
    <t>DINDA SUCI ANGGRAENI</t>
  </si>
  <si>
    <t>DWI HANDAYANI</t>
  </si>
  <si>
    <t>DYAH FELINA PANGESTU</t>
  </si>
  <si>
    <t>ELZA AINNUN NAZILA</t>
  </si>
  <si>
    <t>FIRDAUS FAJAR UTSMANI</t>
  </si>
  <si>
    <t>FITRI SETYANIDARI</t>
  </si>
  <si>
    <t>HANDRYCA TAUFIK SHAPUTRA</t>
  </si>
  <si>
    <t>INTAN PUTRI AMARILIS</t>
  </si>
  <si>
    <t>KELVIN EDEO SADEWA</t>
  </si>
  <si>
    <t>KHARISMA MEGA PRATIWI</t>
  </si>
  <si>
    <t>MANDARISKA DARA APRILLIA</t>
  </si>
  <si>
    <t>MONIK AULIA NUR HIDAYAH</t>
  </si>
  <si>
    <t>MUHAMAD RAFLI</t>
  </si>
  <si>
    <t>MUHAMMAD ARKAN ARBYASA</t>
  </si>
  <si>
    <t>MUHAMMAD RIZQI NAUFAL</t>
  </si>
  <si>
    <t>NOVIA RAMADHANI</t>
  </si>
  <si>
    <t>RAKHMAT PURNAN AINAL YAQIN</t>
  </si>
  <si>
    <t>RESKA DWI OKTAVIANI</t>
  </si>
  <si>
    <t>SAFIRA JULIA PUTRI</t>
  </si>
  <si>
    <t>SHIQTA AZZAHRA PRAMANAPUTRI</t>
  </si>
  <si>
    <t>SITI AISAH RAHMANIAH</t>
  </si>
  <si>
    <t>SULISTIYONO</t>
  </si>
  <si>
    <t>VERA YOLANDA</t>
  </si>
  <si>
    <t>YANWAR WIDIYANTO</t>
  </si>
  <si>
    <t>YULIANA PRATIWI</t>
  </si>
  <si>
    <t>Pra siklus</t>
  </si>
  <si>
    <t>MISKONSEPSI</t>
  </si>
  <si>
    <t>CRITICAL THINGKING</t>
  </si>
  <si>
    <t>LINDA DWI ICHROMI</t>
  </si>
  <si>
    <t>JUMLAH LULUS</t>
  </si>
  <si>
    <t>RATA-RATA</t>
  </si>
  <si>
    <t>Indikator</t>
  </si>
  <si>
    <t>Memberi penjelasan sederhana</t>
  </si>
  <si>
    <t>Membangun keterampilan dasar</t>
  </si>
  <si>
    <t>Membuat inferensi</t>
  </si>
  <si>
    <t>Memberi penjelasan lanjut</t>
  </si>
  <si>
    <t>No. Absen</t>
  </si>
  <si>
    <t>Jumlah</t>
  </si>
  <si>
    <t>Skor Indikator Soal Berpikir kritis</t>
  </si>
  <si>
    <t>Rata-Rata</t>
  </si>
  <si>
    <t>SIKLUS 1</t>
  </si>
  <si>
    <t>SIKLUS 2</t>
  </si>
  <si>
    <t>Rata-rata per aspek</t>
  </si>
  <si>
    <t>HASIL TES ESSAI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</si>
</sst>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6" xfId="0" applyBorder="1"/>
    <xf numFmtId="0" fontId="0" fillId="0" borderId="3" xfId="0" applyBorder="1"/>
    <xf numFmtId="0" fontId="0" fillId="0" borderId="7" xfId="0" applyBorder="1"/>
    <xf numFmtId="0" fontId="0" fillId="0" borderId="0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4" xfId="0" applyBorder="1"/>
    <xf numFmtId="0" fontId="1" fillId="0" borderId="1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1" fillId="0" borderId="21" xfId="0" applyFont="1" applyBorder="1"/>
    <xf numFmtId="0" fontId="1" fillId="0" borderId="36" xfId="0" applyFont="1" applyBorder="1"/>
    <xf numFmtId="0" fontId="1" fillId="0" borderId="24" xfId="0" applyFont="1" applyBorder="1"/>
    <xf numFmtId="0" fontId="0" fillId="0" borderId="3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5" xfId="0" applyBorder="1" applyAlignment="1">
      <alignment horizontal="center"/>
    </xf>
    <xf numFmtId="0" fontId="2" fillId="0" borderId="20" xfId="0" applyFont="1" applyBorder="1"/>
    <xf numFmtId="0" fontId="2" fillId="0" borderId="24" xfId="0" applyFont="1" applyBorder="1"/>
    <xf numFmtId="0" fontId="0" fillId="0" borderId="33" xfId="0" applyBorder="1"/>
    <xf numFmtId="0" fontId="0" fillId="0" borderId="36" xfId="0" applyBorder="1"/>
    <xf numFmtId="0" fontId="0" fillId="0" borderId="0" xfId="0" applyFill="1" applyBorder="1"/>
    <xf numFmtId="2" fontId="0" fillId="0" borderId="0" xfId="0" applyNumberFormat="1"/>
    <xf numFmtId="164" fontId="1" fillId="0" borderId="28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B1" workbookViewId="0">
      <selection activeCell="B1" sqref="B1:G1"/>
    </sheetView>
  </sheetViews>
  <sheetFormatPr defaultRowHeight="15" x14ac:dyDescent="0.25"/>
  <cols>
    <col min="2" max="2" width="35.42578125" customWidth="1"/>
    <col min="3" max="3" width="9.28515625" style="1" customWidth="1"/>
    <col min="4" max="5" width="9.140625" style="1"/>
    <col min="6" max="6" width="9.5703125" style="1" bestFit="1" customWidth="1"/>
    <col min="7" max="14" width="9.140625" style="1"/>
  </cols>
  <sheetData>
    <row r="1" spans="1:14" ht="16.5" thickBot="1" x14ac:dyDescent="0.3">
      <c r="B1" s="71" t="s">
        <v>59</v>
      </c>
      <c r="C1" s="71"/>
      <c r="D1" s="71"/>
      <c r="E1" s="71"/>
      <c r="F1" s="71"/>
      <c r="G1" s="71"/>
    </row>
    <row r="2" spans="1:14" x14ac:dyDescent="0.25">
      <c r="A2" s="55" t="s">
        <v>0</v>
      </c>
      <c r="B2" s="52" t="s">
        <v>1</v>
      </c>
      <c r="C2" s="47" t="s">
        <v>42</v>
      </c>
      <c r="D2" s="48"/>
      <c r="E2" s="48"/>
      <c r="F2" s="48"/>
      <c r="G2" s="48"/>
      <c r="H2" s="49"/>
      <c r="I2" s="47" t="s">
        <v>43</v>
      </c>
      <c r="J2" s="50"/>
      <c r="K2" s="50"/>
      <c r="L2" s="50"/>
      <c r="M2" s="50"/>
      <c r="N2" s="51"/>
    </row>
    <row r="3" spans="1:14" x14ac:dyDescent="0.25">
      <c r="A3" s="56"/>
      <c r="B3" s="53"/>
      <c r="C3" s="63" t="s">
        <v>2</v>
      </c>
      <c r="D3" s="61"/>
      <c r="E3" s="64"/>
      <c r="F3" s="60" t="s">
        <v>5</v>
      </c>
      <c r="G3" s="61"/>
      <c r="H3" s="62"/>
      <c r="I3" s="63" t="s">
        <v>2</v>
      </c>
      <c r="J3" s="61"/>
      <c r="K3" s="64"/>
      <c r="L3" s="60" t="s">
        <v>5</v>
      </c>
      <c r="M3" s="61"/>
      <c r="N3" s="62"/>
    </row>
    <row r="4" spans="1:14" x14ac:dyDescent="0.25">
      <c r="A4" s="57"/>
      <c r="B4" s="54"/>
      <c r="C4" s="15" t="s">
        <v>41</v>
      </c>
      <c r="D4" s="16" t="s">
        <v>3</v>
      </c>
      <c r="E4" s="16" t="s">
        <v>4</v>
      </c>
      <c r="F4" s="16" t="s">
        <v>41</v>
      </c>
      <c r="G4" s="16" t="s">
        <v>3</v>
      </c>
      <c r="H4" s="17" t="s">
        <v>4</v>
      </c>
      <c r="I4" s="15" t="s">
        <v>41</v>
      </c>
      <c r="J4" s="16" t="s">
        <v>3</v>
      </c>
      <c r="K4" s="16" t="s">
        <v>4</v>
      </c>
      <c r="L4" s="16" t="s">
        <v>41</v>
      </c>
      <c r="M4" s="16" t="s">
        <v>3</v>
      </c>
      <c r="N4" s="17" t="s">
        <v>4</v>
      </c>
    </row>
    <row r="5" spans="1:14" x14ac:dyDescent="0.25">
      <c r="A5" s="4">
        <v>1</v>
      </c>
      <c r="B5" s="6" t="s">
        <v>6</v>
      </c>
      <c r="C5" s="18">
        <v>29</v>
      </c>
      <c r="D5" s="9">
        <v>37</v>
      </c>
      <c r="E5" s="10">
        <v>71</v>
      </c>
      <c r="F5" s="25">
        <f>C5/81*100</f>
        <v>35.802469135802468</v>
      </c>
      <c r="G5" s="25">
        <f>D5/81*100</f>
        <v>45.679012345679013</v>
      </c>
      <c r="H5" s="25">
        <f>E5/81*100</f>
        <v>87.654320987654316</v>
      </c>
      <c r="I5" s="18">
        <v>23</v>
      </c>
      <c r="J5" s="9">
        <v>25</v>
      </c>
      <c r="K5" s="10">
        <v>60</v>
      </c>
      <c r="L5" s="25">
        <f>I5/66*100</f>
        <v>34.848484848484851</v>
      </c>
      <c r="M5" s="25">
        <f t="shared" ref="M5:N5" si="0">J5/66*100</f>
        <v>37.878787878787875</v>
      </c>
      <c r="N5" s="26">
        <f t="shared" si="0"/>
        <v>90.909090909090907</v>
      </c>
    </row>
    <row r="6" spans="1:14" x14ac:dyDescent="0.25">
      <c r="A6" s="4">
        <v>2</v>
      </c>
      <c r="B6" s="6" t="s">
        <v>7</v>
      </c>
      <c r="C6" s="19">
        <v>26</v>
      </c>
      <c r="D6" s="20">
        <v>40</v>
      </c>
      <c r="E6" s="21">
        <v>77</v>
      </c>
      <c r="F6" s="25">
        <f t="shared" ref="F6:F40" si="1">C6/81*100</f>
        <v>32.098765432098766</v>
      </c>
      <c r="G6" s="25">
        <f t="shared" ref="G6:G40" si="2">D6/81*100</f>
        <v>49.382716049382715</v>
      </c>
      <c r="H6" s="25">
        <f t="shared" ref="H6:H40" si="3">E6/81*100</f>
        <v>95.061728395061735</v>
      </c>
      <c r="I6" s="19">
        <v>26</v>
      </c>
      <c r="J6" s="20">
        <v>29</v>
      </c>
      <c r="K6" s="21">
        <v>66</v>
      </c>
      <c r="L6" s="25">
        <f t="shared" ref="L6:L40" si="4">I6/66*100</f>
        <v>39.393939393939391</v>
      </c>
      <c r="M6" s="25">
        <f t="shared" ref="M6:M40" si="5">J6/66*100</f>
        <v>43.939393939393938</v>
      </c>
      <c r="N6" s="26">
        <f t="shared" ref="N6:N40" si="6">K6/66*100</f>
        <v>100</v>
      </c>
    </row>
    <row r="7" spans="1:14" x14ac:dyDescent="0.25">
      <c r="A7" s="4">
        <v>3</v>
      </c>
      <c r="B7" s="6" t="s">
        <v>8</v>
      </c>
      <c r="C7" s="19">
        <v>15</v>
      </c>
      <c r="D7" s="20">
        <v>36</v>
      </c>
      <c r="E7" s="21">
        <v>61</v>
      </c>
      <c r="F7" s="25">
        <f t="shared" si="1"/>
        <v>18.518518518518519</v>
      </c>
      <c r="G7" s="25">
        <f t="shared" si="2"/>
        <v>44.444444444444443</v>
      </c>
      <c r="H7" s="25">
        <f t="shared" si="3"/>
        <v>75.308641975308646</v>
      </c>
      <c r="I7" s="19">
        <v>10</v>
      </c>
      <c r="J7" s="20">
        <v>29</v>
      </c>
      <c r="K7" s="21">
        <v>57</v>
      </c>
      <c r="L7" s="25">
        <f t="shared" si="4"/>
        <v>15.151515151515152</v>
      </c>
      <c r="M7" s="25">
        <f t="shared" si="5"/>
        <v>43.939393939393938</v>
      </c>
      <c r="N7" s="26">
        <f t="shared" si="6"/>
        <v>86.36363636363636</v>
      </c>
    </row>
    <row r="8" spans="1:14" x14ac:dyDescent="0.25">
      <c r="A8" s="4">
        <v>4</v>
      </c>
      <c r="B8" s="6" t="s">
        <v>9</v>
      </c>
      <c r="C8" s="19">
        <v>20</v>
      </c>
      <c r="D8" s="20">
        <v>42</v>
      </c>
      <c r="E8" s="21">
        <v>59</v>
      </c>
      <c r="F8" s="25">
        <f t="shared" si="1"/>
        <v>24.691358024691358</v>
      </c>
      <c r="G8" s="25">
        <f t="shared" si="2"/>
        <v>51.851851851851848</v>
      </c>
      <c r="H8" s="25">
        <f t="shared" si="3"/>
        <v>72.839506172839506</v>
      </c>
      <c r="I8" s="19">
        <v>10</v>
      </c>
      <c r="J8" s="20">
        <v>24</v>
      </c>
      <c r="K8" s="21">
        <v>48</v>
      </c>
      <c r="L8" s="25">
        <f t="shared" si="4"/>
        <v>15.151515151515152</v>
      </c>
      <c r="M8" s="25">
        <f t="shared" si="5"/>
        <v>36.363636363636367</v>
      </c>
      <c r="N8" s="26">
        <f t="shared" si="6"/>
        <v>72.727272727272734</v>
      </c>
    </row>
    <row r="9" spans="1:14" x14ac:dyDescent="0.25">
      <c r="A9" s="4">
        <v>5</v>
      </c>
      <c r="B9" s="6" t="s">
        <v>10</v>
      </c>
      <c r="C9" s="19">
        <v>19</v>
      </c>
      <c r="D9" s="20">
        <v>52</v>
      </c>
      <c r="E9" s="21">
        <v>62</v>
      </c>
      <c r="F9" s="25">
        <f t="shared" si="1"/>
        <v>23.456790123456788</v>
      </c>
      <c r="G9" s="25">
        <f t="shared" si="2"/>
        <v>64.197530864197532</v>
      </c>
      <c r="H9" s="25">
        <f t="shared" si="3"/>
        <v>76.543209876543202</v>
      </c>
      <c r="I9" s="19">
        <v>19</v>
      </c>
      <c r="J9" s="20">
        <v>29</v>
      </c>
      <c r="K9" s="21">
        <v>46</v>
      </c>
      <c r="L9" s="25">
        <f t="shared" si="4"/>
        <v>28.787878787878789</v>
      </c>
      <c r="M9" s="25">
        <f t="shared" si="5"/>
        <v>43.939393939393938</v>
      </c>
      <c r="N9" s="26">
        <f t="shared" si="6"/>
        <v>69.696969696969703</v>
      </c>
    </row>
    <row r="10" spans="1:14" x14ac:dyDescent="0.25">
      <c r="A10" s="4">
        <v>6</v>
      </c>
      <c r="B10" s="6" t="s">
        <v>11</v>
      </c>
      <c r="C10" s="19">
        <v>5</v>
      </c>
      <c r="D10" s="20">
        <v>42</v>
      </c>
      <c r="E10" s="21">
        <v>71</v>
      </c>
      <c r="F10" s="25">
        <f t="shared" si="1"/>
        <v>6.1728395061728394</v>
      </c>
      <c r="G10" s="25">
        <f t="shared" si="2"/>
        <v>51.851851851851848</v>
      </c>
      <c r="H10" s="25">
        <f t="shared" si="3"/>
        <v>87.654320987654316</v>
      </c>
      <c r="I10" s="19">
        <v>0</v>
      </c>
      <c r="J10" s="20">
        <v>24</v>
      </c>
      <c r="K10" s="21">
        <v>60</v>
      </c>
      <c r="L10" s="25">
        <f t="shared" si="4"/>
        <v>0</v>
      </c>
      <c r="M10" s="25">
        <f t="shared" si="5"/>
        <v>36.363636363636367</v>
      </c>
      <c r="N10" s="26">
        <f t="shared" si="6"/>
        <v>90.909090909090907</v>
      </c>
    </row>
    <row r="11" spans="1:14" x14ac:dyDescent="0.25">
      <c r="A11" s="4">
        <v>7</v>
      </c>
      <c r="B11" s="6" t="s">
        <v>12</v>
      </c>
      <c r="C11" s="19">
        <v>41</v>
      </c>
      <c r="D11" s="20">
        <v>66</v>
      </c>
      <c r="E11" s="21">
        <v>77</v>
      </c>
      <c r="F11" s="25">
        <f t="shared" si="1"/>
        <v>50.617283950617285</v>
      </c>
      <c r="G11" s="25">
        <f t="shared" si="2"/>
        <v>81.481481481481481</v>
      </c>
      <c r="H11" s="25">
        <f t="shared" si="3"/>
        <v>95.061728395061735</v>
      </c>
      <c r="I11" s="19">
        <v>21</v>
      </c>
      <c r="J11" s="20">
        <v>62</v>
      </c>
      <c r="K11" s="21">
        <v>66</v>
      </c>
      <c r="L11" s="25">
        <f t="shared" si="4"/>
        <v>31.818181818181817</v>
      </c>
      <c r="M11" s="25">
        <f t="shared" si="5"/>
        <v>93.939393939393938</v>
      </c>
      <c r="N11" s="26">
        <f t="shared" si="6"/>
        <v>100</v>
      </c>
    </row>
    <row r="12" spans="1:14" x14ac:dyDescent="0.25">
      <c r="A12" s="4">
        <v>8</v>
      </c>
      <c r="B12" s="6" t="s">
        <v>13</v>
      </c>
      <c r="C12" s="19">
        <v>37</v>
      </c>
      <c r="D12" s="20">
        <v>57</v>
      </c>
      <c r="E12" s="21">
        <v>71</v>
      </c>
      <c r="F12" s="25">
        <f t="shared" si="1"/>
        <v>45.679012345679013</v>
      </c>
      <c r="G12" s="25">
        <f t="shared" si="2"/>
        <v>70.370370370370367</v>
      </c>
      <c r="H12" s="25">
        <f t="shared" si="3"/>
        <v>87.654320987654316</v>
      </c>
      <c r="I12" s="19">
        <v>32</v>
      </c>
      <c r="J12" s="20">
        <v>47</v>
      </c>
      <c r="K12" s="21">
        <v>60</v>
      </c>
      <c r="L12" s="25">
        <f t="shared" si="4"/>
        <v>48.484848484848484</v>
      </c>
      <c r="M12" s="25">
        <f t="shared" si="5"/>
        <v>71.212121212121218</v>
      </c>
      <c r="N12" s="26">
        <f t="shared" si="6"/>
        <v>90.909090909090907</v>
      </c>
    </row>
    <row r="13" spans="1:14" x14ac:dyDescent="0.25">
      <c r="A13" s="4">
        <v>9</v>
      </c>
      <c r="B13" s="6" t="s">
        <v>14</v>
      </c>
      <c r="C13" s="19">
        <v>28</v>
      </c>
      <c r="D13" s="20">
        <v>42</v>
      </c>
      <c r="E13" s="21">
        <v>71</v>
      </c>
      <c r="F13" s="25">
        <f t="shared" si="1"/>
        <v>34.567901234567898</v>
      </c>
      <c r="G13" s="25">
        <f t="shared" si="2"/>
        <v>51.851851851851848</v>
      </c>
      <c r="H13" s="25">
        <f t="shared" si="3"/>
        <v>87.654320987654316</v>
      </c>
      <c r="I13" s="19">
        <v>10</v>
      </c>
      <c r="J13" s="20">
        <v>32</v>
      </c>
      <c r="K13" s="21">
        <v>60</v>
      </c>
      <c r="L13" s="25">
        <f t="shared" si="4"/>
        <v>15.151515151515152</v>
      </c>
      <c r="M13" s="25">
        <f t="shared" si="5"/>
        <v>48.484848484848484</v>
      </c>
      <c r="N13" s="26">
        <f t="shared" si="6"/>
        <v>90.909090909090907</v>
      </c>
    </row>
    <row r="14" spans="1:14" x14ac:dyDescent="0.25">
      <c r="A14" s="4">
        <v>10</v>
      </c>
      <c r="B14" s="6" t="s">
        <v>15</v>
      </c>
      <c r="C14" s="19">
        <v>25</v>
      </c>
      <c r="D14" s="20">
        <v>42</v>
      </c>
      <c r="E14" s="21">
        <v>62</v>
      </c>
      <c r="F14" s="25">
        <f t="shared" si="1"/>
        <v>30.864197530864196</v>
      </c>
      <c r="G14" s="25">
        <f t="shared" si="2"/>
        <v>51.851851851851848</v>
      </c>
      <c r="H14" s="25">
        <f t="shared" si="3"/>
        <v>76.543209876543202</v>
      </c>
      <c r="I14" s="19">
        <v>14</v>
      </c>
      <c r="J14" s="20">
        <v>31</v>
      </c>
      <c r="K14" s="21">
        <v>48</v>
      </c>
      <c r="L14" s="25">
        <f t="shared" si="4"/>
        <v>21.212121212121211</v>
      </c>
      <c r="M14" s="25">
        <f t="shared" si="5"/>
        <v>46.969696969696969</v>
      </c>
      <c r="N14" s="26">
        <f t="shared" si="6"/>
        <v>72.727272727272734</v>
      </c>
    </row>
    <row r="15" spans="1:14" x14ac:dyDescent="0.25">
      <c r="A15" s="4">
        <v>11</v>
      </c>
      <c r="B15" s="6" t="s">
        <v>16</v>
      </c>
      <c r="C15" s="19">
        <v>19</v>
      </c>
      <c r="D15" s="20">
        <v>57</v>
      </c>
      <c r="E15" s="21">
        <v>58</v>
      </c>
      <c r="F15" s="25">
        <f t="shared" si="1"/>
        <v>23.456790123456788</v>
      </c>
      <c r="G15" s="25">
        <f t="shared" si="2"/>
        <v>70.370370370370367</v>
      </c>
      <c r="H15" s="25">
        <f t="shared" si="3"/>
        <v>71.604938271604937</v>
      </c>
      <c r="I15" s="19">
        <v>13</v>
      </c>
      <c r="J15" s="20">
        <v>43</v>
      </c>
      <c r="K15" s="21">
        <v>51</v>
      </c>
      <c r="L15" s="25">
        <f t="shared" si="4"/>
        <v>19.696969696969695</v>
      </c>
      <c r="M15" s="25">
        <f t="shared" si="5"/>
        <v>65.151515151515156</v>
      </c>
      <c r="N15" s="26">
        <f t="shared" si="6"/>
        <v>77.272727272727266</v>
      </c>
    </row>
    <row r="16" spans="1:14" x14ac:dyDescent="0.25">
      <c r="A16" s="4">
        <v>12</v>
      </c>
      <c r="B16" s="6" t="s">
        <v>17</v>
      </c>
      <c r="C16" s="19">
        <v>33</v>
      </c>
      <c r="D16" s="20">
        <v>42</v>
      </c>
      <c r="E16" s="21">
        <v>62</v>
      </c>
      <c r="F16" s="25">
        <f t="shared" si="1"/>
        <v>40.74074074074074</v>
      </c>
      <c r="G16" s="25">
        <f t="shared" si="2"/>
        <v>51.851851851851848</v>
      </c>
      <c r="H16" s="25">
        <f t="shared" si="3"/>
        <v>76.543209876543202</v>
      </c>
      <c r="I16" s="19">
        <v>36</v>
      </c>
      <c r="J16" s="20">
        <v>29</v>
      </c>
      <c r="K16" s="21">
        <v>46</v>
      </c>
      <c r="L16" s="25">
        <f t="shared" si="4"/>
        <v>54.54545454545454</v>
      </c>
      <c r="M16" s="25">
        <f t="shared" si="5"/>
        <v>43.939393939393938</v>
      </c>
      <c r="N16" s="26">
        <f t="shared" si="6"/>
        <v>69.696969696969703</v>
      </c>
    </row>
    <row r="17" spans="1:14" x14ac:dyDescent="0.25">
      <c r="A17" s="4">
        <v>13</v>
      </c>
      <c r="B17" s="6" t="s">
        <v>18</v>
      </c>
      <c r="C17" s="19">
        <v>28</v>
      </c>
      <c r="D17" s="20">
        <v>62</v>
      </c>
      <c r="E17" s="21">
        <v>71</v>
      </c>
      <c r="F17" s="25">
        <f t="shared" si="1"/>
        <v>34.567901234567898</v>
      </c>
      <c r="G17" s="25">
        <f t="shared" si="2"/>
        <v>76.543209876543202</v>
      </c>
      <c r="H17" s="25">
        <f t="shared" si="3"/>
        <v>87.654320987654316</v>
      </c>
      <c r="I17" s="19">
        <v>18</v>
      </c>
      <c r="J17" s="20">
        <v>42</v>
      </c>
      <c r="K17" s="21">
        <v>60</v>
      </c>
      <c r="L17" s="25">
        <f t="shared" si="4"/>
        <v>27.27272727272727</v>
      </c>
      <c r="M17" s="25">
        <f t="shared" si="5"/>
        <v>63.636363636363633</v>
      </c>
      <c r="N17" s="26">
        <f t="shared" si="6"/>
        <v>90.909090909090907</v>
      </c>
    </row>
    <row r="18" spans="1:14" x14ac:dyDescent="0.25">
      <c r="A18" s="4">
        <v>14</v>
      </c>
      <c r="B18" s="6" t="s">
        <v>19</v>
      </c>
      <c r="C18" s="19">
        <v>31</v>
      </c>
      <c r="D18" s="20">
        <v>66</v>
      </c>
      <c r="E18" s="21">
        <v>81</v>
      </c>
      <c r="F18" s="25">
        <f t="shared" si="1"/>
        <v>38.271604938271601</v>
      </c>
      <c r="G18" s="25">
        <f t="shared" si="2"/>
        <v>81.481481481481481</v>
      </c>
      <c r="H18" s="25">
        <f t="shared" si="3"/>
        <v>100</v>
      </c>
      <c r="I18" s="19">
        <v>30</v>
      </c>
      <c r="J18" s="20">
        <v>62</v>
      </c>
      <c r="K18" s="21">
        <v>66</v>
      </c>
      <c r="L18" s="25">
        <f t="shared" si="4"/>
        <v>45.454545454545453</v>
      </c>
      <c r="M18" s="25">
        <f t="shared" si="5"/>
        <v>93.939393939393938</v>
      </c>
      <c r="N18" s="26">
        <f t="shared" si="6"/>
        <v>100</v>
      </c>
    </row>
    <row r="19" spans="1:14" x14ac:dyDescent="0.25">
      <c r="A19" s="4">
        <v>15</v>
      </c>
      <c r="B19" s="6" t="s">
        <v>20</v>
      </c>
      <c r="C19" s="19">
        <v>20</v>
      </c>
      <c r="D19" s="20">
        <v>51</v>
      </c>
      <c r="E19" s="21">
        <v>71</v>
      </c>
      <c r="F19" s="25">
        <f t="shared" si="1"/>
        <v>24.691358024691358</v>
      </c>
      <c r="G19" s="25">
        <f t="shared" si="2"/>
        <v>62.962962962962962</v>
      </c>
      <c r="H19" s="25">
        <f t="shared" si="3"/>
        <v>87.654320987654316</v>
      </c>
      <c r="I19" s="19">
        <v>15</v>
      </c>
      <c r="J19" s="20">
        <v>40</v>
      </c>
      <c r="K19" s="21">
        <v>66</v>
      </c>
      <c r="L19" s="25">
        <f t="shared" si="4"/>
        <v>22.727272727272727</v>
      </c>
      <c r="M19" s="25">
        <f t="shared" si="5"/>
        <v>60.606060606060609</v>
      </c>
      <c r="N19" s="26">
        <f t="shared" si="6"/>
        <v>100</v>
      </c>
    </row>
    <row r="20" spans="1:14" x14ac:dyDescent="0.25">
      <c r="A20" s="4">
        <v>16</v>
      </c>
      <c r="B20" s="6" t="s">
        <v>21</v>
      </c>
      <c r="C20" s="19">
        <v>35</v>
      </c>
      <c r="D20" s="20">
        <v>66</v>
      </c>
      <c r="E20" s="21">
        <v>62</v>
      </c>
      <c r="F20" s="25">
        <f t="shared" si="1"/>
        <v>43.209876543209873</v>
      </c>
      <c r="G20" s="25">
        <f t="shared" si="2"/>
        <v>81.481481481481481</v>
      </c>
      <c r="H20" s="25">
        <f t="shared" si="3"/>
        <v>76.543209876543202</v>
      </c>
      <c r="I20" s="19">
        <v>26</v>
      </c>
      <c r="J20" s="20">
        <v>43</v>
      </c>
      <c r="K20" s="21">
        <v>51</v>
      </c>
      <c r="L20" s="25">
        <f t="shared" si="4"/>
        <v>39.393939393939391</v>
      </c>
      <c r="M20" s="25">
        <f t="shared" si="5"/>
        <v>65.151515151515156</v>
      </c>
      <c r="N20" s="26">
        <f t="shared" si="6"/>
        <v>77.272727272727266</v>
      </c>
    </row>
    <row r="21" spans="1:14" x14ac:dyDescent="0.25">
      <c r="A21" s="4">
        <v>17</v>
      </c>
      <c r="B21" s="6" t="s">
        <v>22</v>
      </c>
      <c r="C21" s="19">
        <v>29</v>
      </c>
      <c r="D21" s="20">
        <v>62</v>
      </c>
      <c r="E21" s="21">
        <v>71</v>
      </c>
      <c r="F21" s="25">
        <f t="shared" si="1"/>
        <v>35.802469135802468</v>
      </c>
      <c r="G21" s="25">
        <f t="shared" si="2"/>
        <v>76.543209876543202</v>
      </c>
      <c r="H21" s="25">
        <f t="shared" si="3"/>
        <v>87.654320987654316</v>
      </c>
      <c r="I21" s="19">
        <v>27</v>
      </c>
      <c r="J21" s="20">
        <v>43</v>
      </c>
      <c r="K21" s="21">
        <v>60</v>
      </c>
      <c r="L21" s="25">
        <f t="shared" si="4"/>
        <v>40.909090909090914</v>
      </c>
      <c r="M21" s="25">
        <f t="shared" si="5"/>
        <v>65.151515151515156</v>
      </c>
      <c r="N21" s="26">
        <f t="shared" si="6"/>
        <v>90.909090909090907</v>
      </c>
    </row>
    <row r="22" spans="1:14" x14ac:dyDescent="0.25">
      <c r="A22" s="4">
        <v>18</v>
      </c>
      <c r="B22" s="6" t="s">
        <v>23</v>
      </c>
      <c r="C22" s="19">
        <v>27</v>
      </c>
      <c r="D22" s="20">
        <v>60</v>
      </c>
      <c r="E22" s="21">
        <v>71</v>
      </c>
      <c r="F22" s="25">
        <f t="shared" si="1"/>
        <v>33.333333333333329</v>
      </c>
      <c r="G22" s="25">
        <f t="shared" si="2"/>
        <v>74.074074074074076</v>
      </c>
      <c r="H22" s="25">
        <f t="shared" si="3"/>
        <v>87.654320987654316</v>
      </c>
      <c r="I22" s="19">
        <v>19</v>
      </c>
      <c r="J22" s="20">
        <v>39</v>
      </c>
      <c r="K22" s="21">
        <v>60</v>
      </c>
      <c r="L22" s="25">
        <f t="shared" si="4"/>
        <v>28.787878787878789</v>
      </c>
      <c r="M22" s="25">
        <f t="shared" si="5"/>
        <v>59.090909090909093</v>
      </c>
      <c r="N22" s="26">
        <f t="shared" si="6"/>
        <v>90.909090909090907</v>
      </c>
    </row>
    <row r="23" spans="1:14" x14ac:dyDescent="0.25">
      <c r="A23" s="4">
        <v>19</v>
      </c>
      <c r="B23" s="6" t="s">
        <v>24</v>
      </c>
      <c r="C23" s="19">
        <v>32</v>
      </c>
      <c r="D23" s="20">
        <v>51</v>
      </c>
      <c r="E23" s="21">
        <v>71</v>
      </c>
      <c r="F23" s="25">
        <f t="shared" si="1"/>
        <v>39.506172839506171</v>
      </c>
      <c r="G23" s="25">
        <f t="shared" si="2"/>
        <v>62.962962962962962</v>
      </c>
      <c r="H23" s="25">
        <f t="shared" si="3"/>
        <v>87.654320987654316</v>
      </c>
      <c r="I23" s="19">
        <v>18</v>
      </c>
      <c r="J23" s="20">
        <v>42</v>
      </c>
      <c r="K23" s="21">
        <v>60</v>
      </c>
      <c r="L23" s="25">
        <f t="shared" si="4"/>
        <v>27.27272727272727</v>
      </c>
      <c r="M23" s="25">
        <f t="shared" si="5"/>
        <v>63.636363636363633</v>
      </c>
      <c r="N23" s="26">
        <f t="shared" si="6"/>
        <v>90.909090909090907</v>
      </c>
    </row>
    <row r="24" spans="1:14" x14ac:dyDescent="0.25">
      <c r="A24" s="4">
        <v>20</v>
      </c>
      <c r="B24" s="6" t="s">
        <v>25</v>
      </c>
      <c r="C24" s="19">
        <v>24</v>
      </c>
      <c r="D24" s="20">
        <v>37</v>
      </c>
      <c r="E24" s="21">
        <v>58</v>
      </c>
      <c r="F24" s="25">
        <f t="shared" si="1"/>
        <v>29.629629629629626</v>
      </c>
      <c r="G24" s="25">
        <f t="shared" si="2"/>
        <v>45.679012345679013</v>
      </c>
      <c r="H24" s="25">
        <f t="shared" si="3"/>
        <v>71.604938271604937</v>
      </c>
      <c r="I24" s="19">
        <v>22</v>
      </c>
      <c r="J24" s="20">
        <v>24</v>
      </c>
      <c r="K24" s="21">
        <v>51</v>
      </c>
      <c r="L24" s="25">
        <f t="shared" si="4"/>
        <v>33.333333333333329</v>
      </c>
      <c r="M24" s="25">
        <f t="shared" si="5"/>
        <v>36.363636363636367</v>
      </c>
      <c r="N24" s="26">
        <f t="shared" si="6"/>
        <v>77.272727272727266</v>
      </c>
    </row>
    <row r="25" spans="1:14" x14ac:dyDescent="0.25">
      <c r="A25" s="4">
        <v>21</v>
      </c>
      <c r="B25" s="6" t="s">
        <v>44</v>
      </c>
      <c r="C25" s="19">
        <v>20</v>
      </c>
      <c r="D25" s="20">
        <v>52</v>
      </c>
      <c r="E25" s="21">
        <v>47</v>
      </c>
      <c r="F25" s="25">
        <f t="shared" si="1"/>
        <v>24.691358024691358</v>
      </c>
      <c r="G25" s="25">
        <f t="shared" si="2"/>
        <v>64.197530864197532</v>
      </c>
      <c r="H25" s="25">
        <f t="shared" si="3"/>
        <v>58.024691358024697</v>
      </c>
      <c r="I25" s="19">
        <v>10</v>
      </c>
      <c r="J25" s="20">
        <v>37</v>
      </c>
      <c r="K25" s="21">
        <v>36</v>
      </c>
      <c r="L25" s="25">
        <f t="shared" si="4"/>
        <v>15.151515151515152</v>
      </c>
      <c r="M25" s="25">
        <f t="shared" si="5"/>
        <v>56.060606060606055</v>
      </c>
      <c r="N25" s="26">
        <f t="shared" si="6"/>
        <v>54.54545454545454</v>
      </c>
    </row>
    <row r="26" spans="1:14" x14ac:dyDescent="0.25">
      <c r="A26" s="4">
        <v>22</v>
      </c>
      <c r="B26" s="6" t="s">
        <v>26</v>
      </c>
      <c r="C26" s="19">
        <v>10</v>
      </c>
      <c r="D26" s="20">
        <v>35</v>
      </c>
      <c r="E26" s="21">
        <v>62</v>
      </c>
      <c r="F26" s="25">
        <f t="shared" si="1"/>
        <v>12.345679012345679</v>
      </c>
      <c r="G26" s="25">
        <f t="shared" si="2"/>
        <v>43.209876543209873</v>
      </c>
      <c r="H26" s="25">
        <f t="shared" si="3"/>
        <v>76.543209876543202</v>
      </c>
      <c r="I26" s="19">
        <v>18</v>
      </c>
      <c r="J26" s="20">
        <v>30</v>
      </c>
      <c r="K26" s="21">
        <v>48</v>
      </c>
      <c r="L26" s="25">
        <f t="shared" si="4"/>
        <v>27.27272727272727</v>
      </c>
      <c r="M26" s="25">
        <f t="shared" si="5"/>
        <v>45.454545454545453</v>
      </c>
      <c r="N26" s="26">
        <f t="shared" si="6"/>
        <v>72.727272727272734</v>
      </c>
    </row>
    <row r="27" spans="1:14" x14ac:dyDescent="0.25">
      <c r="A27" s="4">
        <v>23</v>
      </c>
      <c r="B27" s="6" t="s">
        <v>27</v>
      </c>
      <c r="C27" s="19">
        <v>15</v>
      </c>
      <c r="D27" s="20">
        <v>32</v>
      </c>
      <c r="E27" s="21">
        <v>62</v>
      </c>
      <c r="F27" s="25">
        <f t="shared" si="1"/>
        <v>18.518518518518519</v>
      </c>
      <c r="G27" s="25">
        <f t="shared" si="2"/>
        <v>39.506172839506171</v>
      </c>
      <c r="H27" s="25">
        <f t="shared" si="3"/>
        <v>76.543209876543202</v>
      </c>
      <c r="I27" s="19">
        <v>17</v>
      </c>
      <c r="J27" s="20">
        <v>22</v>
      </c>
      <c r="K27" s="21">
        <v>51</v>
      </c>
      <c r="L27" s="25">
        <f t="shared" si="4"/>
        <v>25.757575757575758</v>
      </c>
      <c r="M27" s="25">
        <f t="shared" si="5"/>
        <v>33.333333333333329</v>
      </c>
      <c r="N27" s="26">
        <f t="shared" si="6"/>
        <v>77.272727272727266</v>
      </c>
    </row>
    <row r="28" spans="1:14" x14ac:dyDescent="0.25">
      <c r="A28" s="4">
        <v>24</v>
      </c>
      <c r="B28" s="6" t="s">
        <v>28</v>
      </c>
      <c r="C28" s="19">
        <v>10</v>
      </c>
      <c r="D28" s="20">
        <v>32</v>
      </c>
      <c r="E28" s="21">
        <v>71</v>
      </c>
      <c r="F28" s="25">
        <f t="shared" si="1"/>
        <v>12.345679012345679</v>
      </c>
      <c r="G28" s="25">
        <f t="shared" si="2"/>
        <v>39.506172839506171</v>
      </c>
      <c r="H28" s="25">
        <f t="shared" si="3"/>
        <v>87.654320987654316</v>
      </c>
      <c r="I28" s="19">
        <v>13</v>
      </c>
      <c r="J28" s="20">
        <v>42</v>
      </c>
      <c r="K28" s="21">
        <v>60</v>
      </c>
      <c r="L28" s="25">
        <f t="shared" si="4"/>
        <v>19.696969696969695</v>
      </c>
      <c r="M28" s="25">
        <f t="shared" si="5"/>
        <v>63.636363636363633</v>
      </c>
      <c r="N28" s="26">
        <f t="shared" si="6"/>
        <v>90.909090909090907</v>
      </c>
    </row>
    <row r="29" spans="1:14" x14ac:dyDescent="0.25">
      <c r="A29" s="4">
        <v>25</v>
      </c>
      <c r="B29" s="6" t="s">
        <v>29</v>
      </c>
      <c r="C29" s="19">
        <v>28</v>
      </c>
      <c r="D29" s="20">
        <v>42</v>
      </c>
      <c r="E29" s="21">
        <v>71</v>
      </c>
      <c r="F29" s="25">
        <f t="shared" si="1"/>
        <v>34.567901234567898</v>
      </c>
      <c r="G29" s="25">
        <f t="shared" si="2"/>
        <v>51.851851851851848</v>
      </c>
      <c r="H29" s="25">
        <f t="shared" si="3"/>
        <v>87.654320987654316</v>
      </c>
      <c r="I29" s="19">
        <v>31</v>
      </c>
      <c r="J29" s="20">
        <v>40</v>
      </c>
      <c r="K29" s="21">
        <v>60</v>
      </c>
      <c r="L29" s="25">
        <f t="shared" si="4"/>
        <v>46.969696969696969</v>
      </c>
      <c r="M29" s="25">
        <f t="shared" si="5"/>
        <v>60.606060606060609</v>
      </c>
      <c r="N29" s="26">
        <f t="shared" si="6"/>
        <v>90.909090909090907</v>
      </c>
    </row>
    <row r="30" spans="1:14" x14ac:dyDescent="0.25">
      <c r="A30" s="4">
        <v>26</v>
      </c>
      <c r="B30" s="6" t="s">
        <v>30</v>
      </c>
      <c r="C30" s="19">
        <v>5</v>
      </c>
      <c r="D30" s="20">
        <v>32</v>
      </c>
      <c r="E30" s="21">
        <v>62</v>
      </c>
      <c r="F30" s="25">
        <f t="shared" si="1"/>
        <v>6.1728395061728394</v>
      </c>
      <c r="G30" s="25">
        <f t="shared" si="2"/>
        <v>39.506172839506171</v>
      </c>
      <c r="H30" s="25">
        <f t="shared" si="3"/>
        <v>76.543209876543202</v>
      </c>
      <c r="I30" s="19">
        <v>4</v>
      </c>
      <c r="J30" s="20">
        <v>39</v>
      </c>
      <c r="K30" s="21">
        <v>53</v>
      </c>
      <c r="L30" s="25">
        <f t="shared" si="4"/>
        <v>6.0606060606060606</v>
      </c>
      <c r="M30" s="25">
        <f t="shared" si="5"/>
        <v>59.090909090909093</v>
      </c>
      <c r="N30" s="26">
        <f t="shared" si="6"/>
        <v>80.303030303030297</v>
      </c>
    </row>
    <row r="31" spans="1:14" x14ac:dyDescent="0.25">
      <c r="A31" s="4">
        <v>27</v>
      </c>
      <c r="B31" s="6" t="s">
        <v>31</v>
      </c>
      <c r="C31" s="19">
        <v>23</v>
      </c>
      <c r="D31" s="20">
        <v>57</v>
      </c>
      <c r="E31" s="21">
        <v>67</v>
      </c>
      <c r="F31" s="25">
        <f t="shared" si="1"/>
        <v>28.39506172839506</v>
      </c>
      <c r="G31" s="25">
        <f t="shared" si="2"/>
        <v>70.370370370370367</v>
      </c>
      <c r="H31" s="25">
        <f t="shared" si="3"/>
        <v>82.716049382716051</v>
      </c>
      <c r="I31" s="19">
        <v>13</v>
      </c>
      <c r="J31" s="20">
        <v>43</v>
      </c>
      <c r="K31" s="21">
        <v>56</v>
      </c>
      <c r="L31" s="25">
        <f t="shared" si="4"/>
        <v>19.696969696969695</v>
      </c>
      <c r="M31" s="25">
        <f t="shared" si="5"/>
        <v>65.151515151515156</v>
      </c>
      <c r="N31" s="26">
        <f t="shared" si="6"/>
        <v>84.848484848484844</v>
      </c>
    </row>
    <row r="32" spans="1:14" x14ac:dyDescent="0.25">
      <c r="A32" s="4">
        <v>28</v>
      </c>
      <c r="B32" s="6" t="s">
        <v>32</v>
      </c>
      <c r="C32" s="19">
        <v>19</v>
      </c>
      <c r="D32" s="20">
        <v>42</v>
      </c>
      <c r="E32" s="21">
        <v>58</v>
      </c>
      <c r="F32" s="25">
        <f t="shared" si="1"/>
        <v>23.456790123456788</v>
      </c>
      <c r="G32" s="25">
        <f t="shared" si="2"/>
        <v>51.851851851851848</v>
      </c>
      <c r="H32" s="25">
        <f t="shared" si="3"/>
        <v>71.604938271604937</v>
      </c>
      <c r="I32" s="19">
        <v>15</v>
      </c>
      <c r="J32" s="20">
        <v>29</v>
      </c>
      <c r="K32" s="21">
        <v>51</v>
      </c>
      <c r="L32" s="25">
        <f t="shared" si="4"/>
        <v>22.727272727272727</v>
      </c>
      <c r="M32" s="25">
        <f t="shared" si="5"/>
        <v>43.939393939393938</v>
      </c>
      <c r="N32" s="26">
        <f t="shared" si="6"/>
        <v>77.272727272727266</v>
      </c>
    </row>
    <row r="33" spans="1:14" x14ac:dyDescent="0.25">
      <c r="A33" s="4">
        <v>29</v>
      </c>
      <c r="B33" s="6" t="s">
        <v>33</v>
      </c>
      <c r="C33" s="19">
        <v>32</v>
      </c>
      <c r="D33" s="20">
        <v>62</v>
      </c>
      <c r="E33" s="21">
        <v>71</v>
      </c>
      <c r="F33" s="25">
        <f t="shared" si="1"/>
        <v>39.506172839506171</v>
      </c>
      <c r="G33" s="25">
        <f t="shared" si="2"/>
        <v>76.543209876543202</v>
      </c>
      <c r="H33" s="25">
        <f t="shared" si="3"/>
        <v>87.654320987654316</v>
      </c>
      <c r="I33" s="19">
        <v>21</v>
      </c>
      <c r="J33" s="20">
        <v>40</v>
      </c>
      <c r="K33" s="21">
        <v>60</v>
      </c>
      <c r="L33" s="25">
        <f t="shared" si="4"/>
        <v>31.818181818181817</v>
      </c>
      <c r="M33" s="25">
        <f t="shared" si="5"/>
        <v>60.606060606060609</v>
      </c>
      <c r="N33" s="26">
        <f t="shared" si="6"/>
        <v>90.909090909090907</v>
      </c>
    </row>
    <row r="34" spans="1:14" x14ac:dyDescent="0.25">
      <c r="A34" s="4">
        <v>30</v>
      </c>
      <c r="B34" s="6" t="s">
        <v>34</v>
      </c>
      <c r="C34" s="19">
        <v>28</v>
      </c>
      <c r="D34" s="20">
        <v>35</v>
      </c>
      <c r="E34" s="21">
        <v>71</v>
      </c>
      <c r="F34" s="25">
        <f t="shared" si="1"/>
        <v>34.567901234567898</v>
      </c>
      <c r="G34" s="25">
        <f t="shared" si="2"/>
        <v>43.209876543209873</v>
      </c>
      <c r="H34" s="25">
        <f t="shared" si="3"/>
        <v>87.654320987654316</v>
      </c>
      <c r="I34" s="19">
        <v>13</v>
      </c>
      <c r="J34" s="20">
        <v>25</v>
      </c>
      <c r="K34" s="21">
        <v>60</v>
      </c>
      <c r="L34" s="25">
        <f t="shared" si="4"/>
        <v>19.696969696969695</v>
      </c>
      <c r="M34" s="25">
        <f t="shared" si="5"/>
        <v>37.878787878787875</v>
      </c>
      <c r="N34" s="26">
        <f t="shared" si="6"/>
        <v>90.909090909090907</v>
      </c>
    </row>
    <row r="35" spans="1:14" x14ac:dyDescent="0.25">
      <c r="A35" s="4">
        <v>31</v>
      </c>
      <c r="B35" s="6" t="s">
        <v>35</v>
      </c>
      <c r="C35" s="19">
        <v>10</v>
      </c>
      <c r="D35" s="20">
        <v>42</v>
      </c>
      <c r="E35" s="21">
        <v>71</v>
      </c>
      <c r="F35" s="25">
        <f t="shared" si="1"/>
        <v>12.345679012345679</v>
      </c>
      <c r="G35" s="25">
        <f t="shared" si="2"/>
        <v>51.851851851851848</v>
      </c>
      <c r="H35" s="25">
        <f t="shared" si="3"/>
        <v>87.654320987654316</v>
      </c>
      <c r="I35" s="19">
        <v>10</v>
      </c>
      <c r="J35" s="20">
        <v>40</v>
      </c>
      <c r="K35" s="21">
        <v>66</v>
      </c>
      <c r="L35" s="25">
        <f t="shared" si="4"/>
        <v>15.151515151515152</v>
      </c>
      <c r="M35" s="25">
        <f t="shared" si="5"/>
        <v>60.606060606060609</v>
      </c>
      <c r="N35" s="26">
        <f t="shared" si="6"/>
        <v>100</v>
      </c>
    </row>
    <row r="36" spans="1:14" x14ac:dyDescent="0.25">
      <c r="A36" s="4">
        <v>32</v>
      </c>
      <c r="B36" s="6" t="s">
        <v>36</v>
      </c>
      <c r="C36" s="19">
        <v>23</v>
      </c>
      <c r="D36" s="20">
        <v>47</v>
      </c>
      <c r="E36" s="21">
        <v>71</v>
      </c>
      <c r="F36" s="25">
        <f t="shared" si="1"/>
        <v>28.39506172839506</v>
      </c>
      <c r="G36" s="25">
        <f t="shared" si="2"/>
        <v>58.024691358024697</v>
      </c>
      <c r="H36" s="25">
        <f t="shared" si="3"/>
        <v>87.654320987654316</v>
      </c>
      <c r="I36" s="19">
        <v>18</v>
      </c>
      <c r="J36" s="20">
        <v>24</v>
      </c>
      <c r="K36" s="21">
        <v>66</v>
      </c>
      <c r="L36" s="25">
        <f t="shared" si="4"/>
        <v>27.27272727272727</v>
      </c>
      <c r="M36" s="25">
        <f t="shared" si="5"/>
        <v>36.363636363636367</v>
      </c>
      <c r="N36" s="26">
        <f t="shared" si="6"/>
        <v>100</v>
      </c>
    </row>
    <row r="37" spans="1:14" x14ac:dyDescent="0.25">
      <c r="A37" s="4">
        <v>33</v>
      </c>
      <c r="B37" s="6" t="s">
        <v>37</v>
      </c>
      <c r="C37" s="19">
        <v>28</v>
      </c>
      <c r="D37" s="20">
        <v>76</v>
      </c>
      <c r="E37" s="21">
        <v>81</v>
      </c>
      <c r="F37" s="25">
        <f t="shared" si="1"/>
        <v>34.567901234567898</v>
      </c>
      <c r="G37" s="25">
        <f t="shared" si="2"/>
        <v>93.827160493827151</v>
      </c>
      <c r="H37" s="25">
        <f t="shared" si="3"/>
        <v>100</v>
      </c>
      <c r="I37" s="19">
        <v>23</v>
      </c>
      <c r="J37" s="20">
        <v>57</v>
      </c>
      <c r="K37" s="21">
        <v>66</v>
      </c>
      <c r="L37" s="25">
        <f t="shared" si="4"/>
        <v>34.848484848484851</v>
      </c>
      <c r="M37" s="25">
        <f t="shared" si="5"/>
        <v>86.36363636363636</v>
      </c>
      <c r="N37" s="26">
        <f t="shared" si="6"/>
        <v>100</v>
      </c>
    </row>
    <row r="38" spans="1:14" x14ac:dyDescent="0.25">
      <c r="A38" s="4">
        <v>34</v>
      </c>
      <c r="B38" s="6" t="s">
        <v>38</v>
      </c>
      <c r="C38" s="19">
        <v>27</v>
      </c>
      <c r="D38" s="20">
        <v>42</v>
      </c>
      <c r="E38" s="21">
        <v>62</v>
      </c>
      <c r="F38" s="25">
        <f t="shared" si="1"/>
        <v>33.333333333333329</v>
      </c>
      <c r="G38" s="25">
        <f t="shared" si="2"/>
        <v>51.851851851851848</v>
      </c>
      <c r="H38" s="25">
        <f t="shared" si="3"/>
        <v>76.543209876543202</v>
      </c>
      <c r="I38" s="19">
        <v>17</v>
      </c>
      <c r="J38" s="20">
        <v>32</v>
      </c>
      <c r="K38" s="21">
        <v>51</v>
      </c>
      <c r="L38" s="25">
        <f t="shared" si="4"/>
        <v>25.757575757575758</v>
      </c>
      <c r="M38" s="25">
        <f t="shared" si="5"/>
        <v>48.484848484848484</v>
      </c>
      <c r="N38" s="26">
        <f t="shared" si="6"/>
        <v>77.272727272727266</v>
      </c>
    </row>
    <row r="39" spans="1:14" x14ac:dyDescent="0.25">
      <c r="A39" s="4">
        <v>35</v>
      </c>
      <c r="B39" s="6" t="s">
        <v>39</v>
      </c>
      <c r="C39" s="19">
        <v>13</v>
      </c>
      <c r="D39" s="20">
        <v>51</v>
      </c>
      <c r="E39" s="21">
        <v>58</v>
      </c>
      <c r="F39" s="25">
        <f t="shared" si="1"/>
        <v>16.049382716049383</v>
      </c>
      <c r="G39" s="25">
        <f t="shared" si="2"/>
        <v>62.962962962962962</v>
      </c>
      <c r="H39" s="25">
        <f t="shared" si="3"/>
        <v>71.604938271604937</v>
      </c>
      <c r="I39" s="19">
        <v>4</v>
      </c>
      <c r="J39" s="20">
        <v>39</v>
      </c>
      <c r="K39" s="21">
        <v>51</v>
      </c>
      <c r="L39" s="25">
        <f t="shared" si="4"/>
        <v>6.0606060606060606</v>
      </c>
      <c r="M39" s="25">
        <f t="shared" si="5"/>
        <v>59.090909090909093</v>
      </c>
      <c r="N39" s="26">
        <f t="shared" si="6"/>
        <v>77.272727272727266</v>
      </c>
    </row>
    <row r="40" spans="1:14" ht="15.75" thickBot="1" x14ac:dyDescent="0.3">
      <c r="A40" s="5">
        <v>36</v>
      </c>
      <c r="B40" s="8" t="s">
        <v>40</v>
      </c>
      <c r="C40" s="22">
        <v>15</v>
      </c>
      <c r="D40" s="23">
        <v>52</v>
      </c>
      <c r="E40" s="24">
        <v>62</v>
      </c>
      <c r="F40" s="27">
        <f t="shared" si="1"/>
        <v>18.518518518518519</v>
      </c>
      <c r="G40" s="27">
        <f t="shared" si="2"/>
        <v>64.197530864197532</v>
      </c>
      <c r="H40" s="27">
        <f t="shared" si="3"/>
        <v>76.543209876543202</v>
      </c>
      <c r="I40" s="22">
        <v>18</v>
      </c>
      <c r="J40" s="23">
        <v>42</v>
      </c>
      <c r="K40" s="24">
        <v>48</v>
      </c>
      <c r="L40" s="27">
        <f t="shared" si="4"/>
        <v>27.27272727272727</v>
      </c>
      <c r="M40" s="27">
        <f t="shared" si="5"/>
        <v>63.636363636363633</v>
      </c>
      <c r="N40" s="28">
        <f t="shared" si="6"/>
        <v>72.727272727272734</v>
      </c>
    </row>
    <row r="41" spans="1:14" ht="15.75" thickBot="1" x14ac:dyDescent="0.3">
      <c r="B41" s="3"/>
      <c r="C41" s="58" t="s">
        <v>46</v>
      </c>
      <c r="D41" s="58"/>
      <c r="E41" s="59"/>
      <c r="F41" s="43">
        <f>AVERAGE(F5:F40)</f>
        <v>28.429355281207137</v>
      </c>
      <c r="G41" s="44">
        <f t="shared" ref="G41:H41" si="7">AVERAGE(G5:G40)</f>
        <v>59.705075445816206</v>
      </c>
      <c r="H41" s="45">
        <f t="shared" si="7"/>
        <v>82.475994513031566</v>
      </c>
      <c r="I41" s="2"/>
      <c r="J41" s="2"/>
      <c r="K41" s="2"/>
      <c r="L41" s="43">
        <f>AVERAGE(L5:L40)</f>
        <v>26.683501683501685</v>
      </c>
      <c r="M41" s="44">
        <f t="shared" ref="M41:N41" si="8">AVERAGE(M5:M40)</f>
        <v>55.55555555555555</v>
      </c>
      <c r="N41" s="45">
        <f t="shared" si="8"/>
        <v>85.227272727272762</v>
      </c>
    </row>
    <row r="42" spans="1:14" x14ac:dyDescent="0.25">
      <c r="B42" s="3"/>
      <c r="C42" s="46" t="s">
        <v>45</v>
      </c>
      <c r="D42" s="46"/>
      <c r="E42" s="2"/>
      <c r="F42" s="2"/>
      <c r="G42" s="2"/>
      <c r="H42" s="2"/>
      <c r="I42" s="2"/>
      <c r="J42" s="2"/>
      <c r="K42" s="2"/>
      <c r="L42" s="2"/>
      <c r="M42" s="2"/>
      <c r="N42" s="2"/>
    </row>
  </sheetData>
  <mergeCells count="10">
    <mergeCell ref="B1:G1"/>
    <mergeCell ref="C2:H2"/>
    <mergeCell ref="I2:N2"/>
    <mergeCell ref="B2:B4"/>
    <mergeCell ref="A2:A4"/>
    <mergeCell ref="C41:E41"/>
    <mergeCell ref="F3:H3"/>
    <mergeCell ref="C3:E3"/>
    <mergeCell ref="I3:K3"/>
    <mergeCell ref="L3:N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"/>
  <sheetViews>
    <sheetView tabSelected="1" topLeftCell="A2" zoomScaleNormal="100" workbookViewId="0">
      <selection activeCell="B10" sqref="B10"/>
    </sheetView>
  </sheetViews>
  <sheetFormatPr defaultRowHeight="15" x14ac:dyDescent="0.25"/>
  <cols>
    <col min="1" max="1" width="4.140625" customWidth="1"/>
    <col min="2" max="2" width="42" customWidth="1"/>
    <col min="42" max="42" width="18.42578125" customWidth="1"/>
    <col min="43" max="44" width="10.5703125" customWidth="1"/>
  </cols>
  <sheetData>
    <row r="1" spans="1:42" ht="15.75" thickBot="1" x14ac:dyDescent="0.3">
      <c r="A1" s="3" t="s">
        <v>56</v>
      </c>
      <c r="B1" s="3"/>
    </row>
    <row r="2" spans="1:42" x14ac:dyDescent="0.25">
      <c r="A2" s="65" t="s">
        <v>0</v>
      </c>
      <c r="B2" s="68" t="s">
        <v>47</v>
      </c>
      <c r="C2" s="70" t="s">
        <v>52</v>
      </c>
      <c r="D2" s="67"/>
      <c r="E2" s="67"/>
      <c r="F2" s="29"/>
      <c r="G2" s="58" t="s">
        <v>52</v>
      </c>
      <c r="H2" s="67"/>
      <c r="I2" s="67"/>
      <c r="J2" s="29"/>
      <c r="K2" s="58" t="s">
        <v>52</v>
      </c>
      <c r="L2" s="67"/>
      <c r="M2" s="67"/>
      <c r="N2" s="29"/>
      <c r="O2" s="29"/>
      <c r="P2" s="58" t="s">
        <v>52</v>
      </c>
      <c r="Q2" s="67"/>
      <c r="R2" s="67"/>
      <c r="S2" s="29"/>
      <c r="T2" s="29"/>
      <c r="U2" s="58" t="s">
        <v>52</v>
      </c>
      <c r="V2" s="67"/>
      <c r="W2" s="67"/>
      <c r="X2" s="29"/>
      <c r="Y2" s="58" t="s">
        <v>52</v>
      </c>
      <c r="Z2" s="67"/>
      <c r="AA2" s="67"/>
      <c r="AB2" s="29"/>
      <c r="AC2" s="58" t="s">
        <v>52</v>
      </c>
      <c r="AD2" s="67"/>
      <c r="AE2" s="67"/>
      <c r="AF2" s="29"/>
      <c r="AG2" s="58" t="s">
        <v>52</v>
      </c>
      <c r="AH2" s="67"/>
      <c r="AI2" s="67"/>
      <c r="AJ2" s="29"/>
      <c r="AK2" s="29"/>
      <c r="AL2" s="58" t="s">
        <v>52</v>
      </c>
      <c r="AM2" s="67"/>
      <c r="AN2" s="67"/>
      <c r="AO2" s="30"/>
    </row>
    <row r="3" spans="1:42" s="3" customFormat="1" ht="15.75" thickBot="1" x14ac:dyDescent="0.3">
      <c r="A3" s="66"/>
      <c r="B3" s="69"/>
      <c r="C3" s="31">
        <v>1</v>
      </c>
      <c r="D3" s="32">
        <v>2</v>
      </c>
      <c r="E3" s="32">
        <v>3</v>
      </c>
      <c r="F3" s="32">
        <v>4</v>
      </c>
      <c r="G3" s="32">
        <v>5</v>
      </c>
      <c r="H3" s="32">
        <v>6</v>
      </c>
      <c r="I3" s="32">
        <v>7</v>
      </c>
      <c r="J3" s="32">
        <v>8</v>
      </c>
      <c r="K3" s="32">
        <v>9</v>
      </c>
      <c r="L3" s="32">
        <v>10</v>
      </c>
      <c r="M3" s="32">
        <v>11</v>
      </c>
      <c r="N3" s="32">
        <v>12</v>
      </c>
      <c r="O3" s="32">
        <v>13</v>
      </c>
      <c r="P3" s="32">
        <v>14</v>
      </c>
      <c r="Q3" s="32">
        <v>15</v>
      </c>
      <c r="R3" s="32">
        <v>16</v>
      </c>
      <c r="S3" s="32">
        <v>17</v>
      </c>
      <c r="T3" s="32">
        <v>18</v>
      </c>
      <c r="U3" s="32">
        <v>19</v>
      </c>
      <c r="V3" s="32">
        <v>20</v>
      </c>
      <c r="W3" s="32">
        <v>21</v>
      </c>
      <c r="X3" s="32">
        <v>22</v>
      </c>
      <c r="Y3" s="32">
        <v>23</v>
      </c>
      <c r="Z3" s="32">
        <v>24</v>
      </c>
      <c r="AA3" s="32">
        <v>25</v>
      </c>
      <c r="AB3" s="32">
        <v>26</v>
      </c>
      <c r="AC3" s="32">
        <v>27</v>
      </c>
      <c r="AD3" s="32">
        <v>28</v>
      </c>
      <c r="AE3" s="32">
        <v>29</v>
      </c>
      <c r="AF3" s="32">
        <v>30</v>
      </c>
      <c r="AG3" s="32">
        <v>31</v>
      </c>
      <c r="AH3" s="32">
        <v>32</v>
      </c>
      <c r="AI3" s="32">
        <v>33</v>
      </c>
      <c r="AJ3" s="32">
        <v>34</v>
      </c>
      <c r="AK3" s="32">
        <v>35</v>
      </c>
      <c r="AL3" s="32">
        <v>36</v>
      </c>
      <c r="AM3" s="32">
        <v>37</v>
      </c>
      <c r="AN3" s="32">
        <v>38</v>
      </c>
      <c r="AO3" s="33">
        <v>39</v>
      </c>
      <c r="AP3" s="3" t="s">
        <v>58</v>
      </c>
    </row>
    <row r="4" spans="1:42" x14ac:dyDescent="0.25">
      <c r="A4" s="34">
        <v>1</v>
      </c>
      <c r="B4" s="30" t="s">
        <v>48</v>
      </c>
      <c r="C4" s="39">
        <v>5</v>
      </c>
      <c r="D4" s="29">
        <v>7</v>
      </c>
      <c r="E4" s="29">
        <v>6</v>
      </c>
      <c r="F4" s="29">
        <v>6</v>
      </c>
      <c r="G4" s="29">
        <v>6</v>
      </c>
      <c r="H4" s="29">
        <v>5</v>
      </c>
      <c r="I4" s="29">
        <v>6</v>
      </c>
      <c r="J4" s="29">
        <v>7</v>
      </c>
      <c r="K4" s="29">
        <v>7</v>
      </c>
      <c r="L4" s="29">
        <v>5</v>
      </c>
      <c r="M4" s="29">
        <v>6</v>
      </c>
      <c r="N4" s="29">
        <v>6</v>
      </c>
      <c r="O4" s="29">
        <v>8</v>
      </c>
      <c r="P4" s="29">
        <v>8</v>
      </c>
      <c r="Q4" s="29">
        <v>7</v>
      </c>
      <c r="R4" s="29">
        <v>7</v>
      </c>
      <c r="S4" s="29">
        <v>6</v>
      </c>
      <c r="T4" s="29">
        <v>5</v>
      </c>
      <c r="U4" s="29">
        <v>6</v>
      </c>
      <c r="V4" s="29">
        <v>6</v>
      </c>
      <c r="W4" s="29">
        <v>6</v>
      </c>
      <c r="X4" s="29">
        <v>6</v>
      </c>
      <c r="Y4" s="29">
        <v>6</v>
      </c>
      <c r="Z4" s="29">
        <v>5</v>
      </c>
      <c r="AA4" s="29">
        <v>5</v>
      </c>
      <c r="AB4" s="29">
        <v>6</v>
      </c>
      <c r="AC4" s="29">
        <v>6</v>
      </c>
      <c r="AD4" s="29">
        <v>6</v>
      </c>
      <c r="AE4" s="29">
        <v>7</v>
      </c>
      <c r="AF4" s="29">
        <v>7</v>
      </c>
      <c r="AG4" s="29">
        <v>8</v>
      </c>
      <c r="AH4" s="29">
        <v>6</v>
      </c>
      <c r="AI4" s="29">
        <v>8</v>
      </c>
      <c r="AJ4" s="29">
        <v>6</v>
      </c>
      <c r="AK4" s="29">
        <v>7</v>
      </c>
      <c r="AL4" s="29">
        <v>8</v>
      </c>
      <c r="AM4" s="29">
        <v>7</v>
      </c>
      <c r="AN4" s="29">
        <v>7</v>
      </c>
      <c r="AO4" s="30">
        <v>6</v>
      </c>
      <c r="AP4" s="42">
        <f>AVERAGE(C4:AO4)</f>
        <v>6.3589743589743586</v>
      </c>
    </row>
    <row r="5" spans="1:42" x14ac:dyDescent="0.25">
      <c r="A5" s="35">
        <v>2</v>
      </c>
      <c r="B5" s="12" t="s">
        <v>49</v>
      </c>
      <c r="C5" s="11">
        <v>3</v>
      </c>
      <c r="D5" s="7">
        <v>3</v>
      </c>
      <c r="E5" s="41">
        <v>2</v>
      </c>
      <c r="F5" s="41">
        <v>3</v>
      </c>
      <c r="G5" s="41">
        <v>2</v>
      </c>
      <c r="H5" s="41">
        <v>2</v>
      </c>
      <c r="I5" s="41">
        <v>2</v>
      </c>
      <c r="J5" s="41">
        <v>3</v>
      </c>
      <c r="K5" s="41">
        <v>3</v>
      </c>
      <c r="L5" s="41">
        <v>4</v>
      </c>
      <c r="M5" s="41">
        <v>3</v>
      </c>
      <c r="N5" s="41">
        <v>4</v>
      </c>
      <c r="O5" s="41">
        <v>3</v>
      </c>
      <c r="P5" s="41">
        <v>4</v>
      </c>
      <c r="Q5" s="41">
        <v>4</v>
      </c>
      <c r="R5" s="41">
        <v>3</v>
      </c>
      <c r="S5" s="41">
        <v>3</v>
      </c>
      <c r="T5" s="41">
        <v>3</v>
      </c>
      <c r="U5" s="41">
        <v>2</v>
      </c>
      <c r="V5" s="41">
        <v>2</v>
      </c>
      <c r="W5" s="41">
        <v>3</v>
      </c>
      <c r="X5" s="41">
        <v>3</v>
      </c>
      <c r="Y5" s="41">
        <v>3</v>
      </c>
      <c r="Z5" s="41">
        <v>4</v>
      </c>
      <c r="AA5" s="41">
        <v>3</v>
      </c>
      <c r="AB5" s="41">
        <v>5</v>
      </c>
      <c r="AC5" s="41">
        <v>5</v>
      </c>
      <c r="AD5" s="41">
        <v>3</v>
      </c>
      <c r="AE5" s="41">
        <v>5</v>
      </c>
      <c r="AF5" s="41">
        <v>5</v>
      </c>
      <c r="AG5" s="41">
        <v>5</v>
      </c>
      <c r="AH5" s="41">
        <v>5</v>
      </c>
      <c r="AI5" s="41">
        <v>5</v>
      </c>
      <c r="AJ5" s="41">
        <v>4</v>
      </c>
      <c r="AK5" s="41">
        <v>5</v>
      </c>
      <c r="AL5" s="41">
        <v>3</v>
      </c>
      <c r="AM5" s="41">
        <v>4</v>
      </c>
      <c r="AN5" s="41">
        <v>3</v>
      </c>
      <c r="AO5" s="12">
        <v>3</v>
      </c>
      <c r="AP5" s="42">
        <f t="shared" ref="AP5:AP7" si="0">AVERAGE(C5:AO5)</f>
        <v>3.4358974358974357</v>
      </c>
    </row>
    <row r="6" spans="1:42" x14ac:dyDescent="0.25">
      <c r="A6" s="35">
        <v>3</v>
      </c>
      <c r="B6" s="37" t="s">
        <v>50</v>
      </c>
      <c r="C6" s="11">
        <v>3</v>
      </c>
      <c r="D6" s="41">
        <v>4</v>
      </c>
      <c r="E6" s="41">
        <v>3</v>
      </c>
      <c r="F6" s="41">
        <v>4</v>
      </c>
      <c r="G6" s="41">
        <v>4</v>
      </c>
      <c r="H6" s="41">
        <v>3</v>
      </c>
      <c r="I6" s="41">
        <v>4</v>
      </c>
      <c r="J6" s="41">
        <v>3</v>
      </c>
      <c r="K6" s="41">
        <v>3</v>
      </c>
      <c r="L6" s="41">
        <v>4</v>
      </c>
      <c r="M6" s="41">
        <v>4</v>
      </c>
      <c r="N6" s="41">
        <v>3</v>
      </c>
      <c r="O6" s="41">
        <v>4</v>
      </c>
      <c r="P6" s="41">
        <v>3</v>
      </c>
      <c r="Q6" s="41">
        <v>4</v>
      </c>
      <c r="R6" s="41">
        <v>4</v>
      </c>
      <c r="S6" s="41">
        <v>4</v>
      </c>
      <c r="T6" s="41">
        <v>3</v>
      </c>
      <c r="U6" s="41">
        <v>3</v>
      </c>
      <c r="V6" s="41">
        <v>4</v>
      </c>
      <c r="W6" s="41">
        <v>3</v>
      </c>
      <c r="X6" s="41">
        <v>4</v>
      </c>
      <c r="Y6" s="41">
        <v>4</v>
      </c>
      <c r="Z6" s="41">
        <v>4</v>
      </c>
      <c r="AA6" s="41">
        <v>3</v>
      </c>
      <c r="AB6" s="41">
        <v>3</v>
      </c>
      <c r="AC6" s="41">
        <v>4</v>
      </c>
      <c r="AD6" s="41">
        <v>4</v>
      </c>
      <c r="AE6" s="41">
        <v>3</v>
      </c>
      <c r="AF6" s="41">
        <v>4</v>
      </c>
      <c r="AG6" s="41">
        <v>4</v>
      </c>
      <c r="AH6" s="41">
        <v>4</v>
      </c>
      <c r="AI6" s="41">
        <v>4</v>
      </c>
      <c r="AJ6" s="41">
        <v>3</v>
      </c>
      <c r="AK6" s="41">
        <v>4</v>
      </c>
      <c r="AL6" s="41">
        <v>4</v>
      </c>
      <c r="AM6" s="41">
        <v>3</v>
      </c>
      <c r="AN6" s="41">
        <v>3</v>
      </c>
      <c r="AO6" s="12">
        <v>3</v>
      </c>
      <c r="AP6" s="42">
        <f t="shared" si="0"/>
        <v>3.5641025641025643</v>
      </c>
    </row>
    <row r="7" spans="1:42" ht="15.75" thickBot="1" x14ac:dyDescent="0.3">
      <c r="A7" s="36">
        <v>4</v>
      </c>
      <c r="B7" s="38" t="s">
        <v>51</v>
      </c>
      <c r="C7" s="13">
        <v>1</v>
      </c>
      <c r="D7" s="40">
        <v>1</v>
      </c>
      <c r="E7" s="40">
        <v>1</v>
      </c>
      <c r="F7" s="40">
        <v>1</v>
      </c>
      <c r="G7" s="40">
        <v>1</v>
      </c>
      <c r="H7" s="40">
        <v>1</v>
      </c>
      <c r="I7" s="40">
        <v>1</v>
      </c>
      <c r="J7" s="40">
        <v>1</v>
      </c>
      <c r="K7" s="40">
        <v>1</v>
      </c>
      <c r="L7" s="40">
        <v>1</v>
      </c>
      <c r="M7" s="40">
        <v>1</v>
      </c>
      <c r="N7" s="40">
        <v>1</v>
      </c>
      <c r="O7" s="40">
        <v>1</v>
      </c>
      <c r="P7" s="40">
        <v>2</v>
      </c>
      <c r="Q7" s="40">
        <v>1</v>
      </c>
      <c r="R7" s="40">
        <v>1</v>
      </c>
      <c r="S7" s="40">
        <v>1</v>
      </c>
      <c r="T7" s="40">
        <v>1</v>
      </c>
      <c r="U7" s="40">
        <v>1</v>
      </c>
      <c r="V7" s="40">
        <v>1</v>
      </c>
      <c r="W7" s="40">
        <v>1</v>
      </c>
      <c r="X7" s="40">
        <v>1</v>
      </c>
      <c r="Y7" s="40">
        <v>1</v>
      </c>
      <c r="Z7" s="40">
        <v>1</v>
      </c>
      <c r="AA7" s="40">
        <v>1</v>
      </c>
      <c r="AB7" s="40">
        <v>1</v>
      </c>
      <c r="AC7" s="40">
        <v>1</v>
      </c>
      <c r="AD7" s="40">
        <v>1</v>
      </c>
      <c r="AE7" s="40">
        <v>1</v>
      </c>
      <c r="AF7" s="40">
        <v>1</v>
      </c>
      <c r="AG7" s="40">
        <v>1</v>
      </c>
      <c r="AH7" s="40">
        <v>1</v>
      </c>
      <c r="AI7" s="40">
        <v>2</v>
      </c>
      <c r="AJ7" s="40">
        <v>1</v>
      </c>
      <c r="AK7" s="40">
        <v>1</v>
      </c>
      <c r="AL7" s="40">
        <v>1</v>
      </c>
      <c r="AM7" s="40">
        <v>1</v>
      </c>
      <c r="AN7" s="40">
        <v>1</v>
      </c>
      <c r="AO7" s="14">
        <v>1</v>
      </c>
      <c r="AP7" s="42">
        <f t="shared" si="0"/>
        <v>1.0512820512820513</v>
      </c>
    </row>
    <row r="8" spans="1:42" x14ac:dyDescent="0.25">
      <c r="B8" s="2" t="s">
        <v>53</v>
      </c>
      <c r="C8">
        <f>SUM(C4:C7)</f>
        <v>12</v>
      </c>
      <c r="D8">
        <f t="shared" ref="D8:AO8" si="1">SUM(D4:D7)</f>
        <v>15</v>
      </c>
      <c r="E8">
        <f t="shared" si="1"/>
        <v>12</v>
      </c>
      <c r="F8">
        <f t="shared" si="1"/>
        <v>14</v>
      </c>
      <c r="G8">
        <f t="shared" si="1"/>
        <v>13</v>
      </c>
      <c r="H8">
        <f t="shared" si="1"/>
        <v>11</v>
      </c>
      <c r="I8">
        <f t="shared" si="1"/>
        <v>13</v>
      </c>
      <c r="J8">
        <f t="shared" si="1"/>
        <v>14</v>
      </c>
      <c r="K8">
        <f t="shared" si="1"/>
        <v>14</v>
      </c>
      <c r="L8">
        <f t="shared" si="1"/>
        <v>14</v>
      </c>
      <c r="M8">
        <f t="shared" si="1"/>
        <v>14</v>
      </c>
      <c r="N8">
        <f t="shared" si="1"/>
        <v>14</v>
      </c>
      <c r="O8">
        <f t="shared" si="1"/>
        <v>16</v>
      </c>
      <c r="P8">
        <f t="shared" si="1"/>
        <v>17</v>
      </c>
      <c r="Q8">
        <f t="shared" si="1"/>
        <v>16</v>
      </c>
      <c r="R8">
        <f t="shared" si="1"/>
        <v>15</v>
      </c>
      <c r="S8">
        <f t="shared" si="1"/>
        <v>14</v>
      </c>
      <c r="T8">
        <f t="shared" si="1"/>
        <v>12</v>
      </c>
      <c r="U8">
        <f t="shared" si="1"/>
        <v>12</v>
      </c>
      <c r="V8">
        <f t="shared" si="1"/>
        <v>13</v>
      </c>
      <c r="W8">
        <f t="shared" si="1"/>
        <v>13</v>
      </c>
      <c r="X8">
        <f t="shared" si="1"/>
        <v>14</v>
      </c>
      <c r="Y8">
        <f t="shared" si="1"/>
        <v>14</v>
      </c>
      <c r="Z8">
        <f t="shared" si="1"/>
        <v>14</v>
      </c>
      <c r="AA8">
        <f t="shared" si="1"/>
        <v>12</v>
      </c>
      <c r="AB8">
        <f t="shared" si="1"/>
        <v>15</v>
      </c>
      <c r="AC8">
        <f t="shared" si="1"/>
        <v>16</v>
      </c>
      <c r="AD8">
        <f t="shared" si="1"/>
        <v>14</v>
      </c>
      <c r="AE8">
        <f t="shared" si="1"/>
        <v>16</v>
      </c>
      <c r="AF8">
        <f t="shared" si="1"/>
        <v>17</v>
      </c>
      <c r="AG8">
        <f t="shared" si="1"/>
        <v>18</v>
      </c>
      <c r="AH8">
        <f t="shared" si="1"/>
        <v>16</v>
      </c>
      <c r="AI8">
        <f t="shared" si="1"/>
        <v>19</v>
      </c>
      <c r="AJ8">
        <f t="shared" si="1"/>
        <v>14</v>
      </c>
      <c r="AK8">
        <f t="shared" si="1"/>
        <v>17</v>
      </c>
      <c r="AL8">
        <f t="shared" si="1"/>
        <v>16</v>
      </c>
      <c r="AM8">
        <f t="shared" si="1"/>
        <v>15</v>
      </c>
      <c r="AN8">
        <f t="shared" si="1"/>
        <v>14</v>
      </c>
      <c r="AO8">
        <f t="shared" si="1"/>
        <v>13</v>
      </c>
    </row>
    <row r="9" spans="1:42" x14ac:dyDescent="0.25">
      <c r="B9" s="2" t="s">
        <v>54</v>
      </c>
      <c r="C9" s="42">
        <f>C8/21*100</f>
        <v>57.142857142857139</v>
      </c>
      <c r="D9" s="42">
        <f>D8/21*100</f>
        <v>71.428571428571431</v>
      </c>
      <c r="E9" s="42">
        <f t="shared" ref="E9:AO9" si="2">E8/21*100</f>
        <v>57.142857142857139</v>
      </c>
      <c r="F9" s="42">
        <f t="shared" si="2"/>
        <v>66.666666666666657</v>
      </c>
      <c r="G9" s="42">
        <f t="shared" si="2"/>
        <v>61.904761904761905</v>
      </c>
      <c r="H9" s="42">
        <f t="shared" si="2"/>
        <v>52.380952380952387</v>
      </c>
      <c r="I9" s="42">
        <f t="shared" si="2"/>
        <v>61.904761904761905</v>
      </c>
      <c r="J9" s="42">
        <f t="shared" si="2"/>
        <v>66.666666666666657</v>
      </c>
      <c r="K9" s="42">
        <f t="shared" si="2"/>
        <v>66.666666666666657</v>
      </c>
      <c r="L9" s="42">
        <f t="shared" si="2"/>
        <v>66.666666666666657</v>
      </c>
      <c r="M9" s="42">
        <f t="shared" si="2"/>
        <v>66.666666666666657</v>
      </c>
      <c r="N9" s="42">
        <f t="shared" si="2"/>
        <v>66.666666666666657</v>
      </c>
      <c r="O9" s="42">
        <f t="shared" si="2"/>
        <v>76.19047619047619</v>
      </c>
      <c r="P9" s="42">
        <f t="shared" si="2"/>
        <v>80.952380952380949</v>
      </c>
      <c r="Q9" s="42">
        <f t="shared" si="2"/>
        <v>76.19047619047619</v>
      </c>
      <c r="R9" s="42">
        <f t="shared" si="2"/>
        <v>71.428571428571431</v>
      </c>
      <c r="S9" s="42">
        <f t="shared" si="2"/>
        <v>66.666666666666657</v>
      </c>
      <c r="T9" s="42">
        <f t="shared" si="2"/>
        <v>57.142857142857139</v>
      </c>
      <c r="U9" s="42">
        <f t="shared" si="2"/>
        <v>57.142857142857139</v>
      </c>
      <c r="V9" s="42">
        <f t="shared" si="2"/>
        <v>61.904761904761905</v>
      </c>
      <c r="W9" s="42">
        <f t="shared" si="2"/>
        <v>61.904761904761905</v>
      </c>
      <c r="X9" s="42">
        <f t="shared" si="2"/>
        <v>66.666666666666657</v>
      </c>
      <c r="Y9" s="42">
        <f t="shared" si="2"/>
        <v>66.666666666666657</v>
      </c>
      <c r="Z9" s="42">
        <f t="shared" si="2"/>
        <v>66.666666666666657</v>
      </c>
      <c r="AA9" s="42">
        <f t="shared" si="2"/>
        <v>57.142857142857139</v>
      </c>
      <c r="AB9" s="42">
        <f t="shared" si="2"/>
        <v>71.428571428571431</v>
      </c>
      <c r="AC9" s="42">
        <f t="shared" si="2"/>
        <v>76.19047619047619</v>
      </c>
      <c r="AD9" s="42">
        <f t="shared" si="2"/>
        <v>66.666666666666657</v>
      </c>
      <c r="AE9" s="42">
        <f t="shared" si="2"/>
        <v>76.19047619047619</v>
      </c>
      <c r="AF9" s="42">
        <f t="shared" si="2"/>
        <v>80.952380952380949</v>
      </c>
      <c r="AG9" s="42">
        <f t="shared" si="2"/>
        <v>85.714285714285708</v>
      </c>
      <c r="AH9" s="42">
        <f t="shared" si="2"/>
        <v>76.19047619047619</v>
      </c>
      <c r="AI9" s="42">
        <f t="shared" si="2"/>
        <v>90.476190476190482</v>
      </c>
      <c r="AJ9" s="42">
        <f t="shared" si="2"/>
        <v>66.666666666666657</v>
      </c>
      <c r="AK9" s="42">
        <f t="shared" si="2"/>
        <v>80.952380952380949</v>
      </c>
      <c r="AL9" s="42">
        <f t="shared" si="2"/>
        <v>76.19047619047619</v>
      </c>
      <c r="AM9" s="42">
        <f t="shared" si="2"/>
        <v>71.428571428571431</v>
      </c>
      <c r="AN9" s="42">
        <f t="shared" si="2"/>
        <v>66.666666666666657</v>
      </c>
      <c r="AO9" s="42">
        <f t="shared" si="2"/>
        <v>61.904761904761905</v>
      </c>
    </row>
    <row r="10" spans="1:42" x14ac:dyDescent="0.25">
      <c r="B10" s="2" t="s">
        <v>55</v>
      </c>
      <c r="C10" s="42">
        <f>AVERAGE(C9:AO9)</f>
        <v>68.620268620268604</v>
      </c>
    </row>
    <row r="14" spans="1:42" ht="15.75" thickBot="1" x14ac:dyDescent="0.3">
      <c r="A14" s="3" t="s">
        <v>57</v>
      </c>
      <c r="B14" s="3"/>
    </row>
    <row r="15" spans="1:42" x14ac:dyDescent="0.25">
      <c r="A15" s="65" t="s">
        <v>0</v>
      </c>
      <c r="B15" s="68" t="s">
        <v>47</v>
      </c>
      <c r="C15" s="70" t="s">
        <v>52</v>
      </c>
      <c r="D15" s="67"/>
      <c r="E15" s="67"/>
      <c r="F15" s="29"/>
      <c r="G15" s="58" t="s">
        <v>52</v>
      </c>
      <c r="H15" s="67"/>
      <c r="I15" s="67"/>
      <c r="J15" s="29"/>
      <c r="K15" s="58" t="s">
        <v>52</v>
      </c>
      <c r="L15" s="67"/>
      <c r="M15" s="67"/>
      <c r="N15" s="29"/>
      <c r="O15" s="29"/>
      <c r="P15" s="58" t="s">
        <v>52</v>
      </c>
      <c r="Q15" s="67"/>
      <c r="R15" s="67"/>
      <c r="S15" s="29"/>
      <c r="T15" s="29"/>
      <c r="U15" s="58" t="s">
        <v>52</v>
      </c>
      <c r="V15" s="67"/>
      <c r="W15" s="67"/>
      <c r="X15" s="29"/>
      <c r="Y15" s="58" t="s">
        <v>52</v>
      </c>
      <c r="Z15" s="67"/>
      <c r="AA15" s="67"/>
      <c r="AB15" s="29"/>
      <c r="AC15" s="58" t="s">
        <v>52</v>
      </c>
      <c r="AD15" s="67"/>
      <c r="AE15" s="67"/>
      <c r="AF15" s="29"/>
      <c r="AG15" s="58" t="s">
        <v>52</v>
      </c>
      <c r="AH15" s="67"/>
      <c r="AI15" s="67"/>
      <c r="AJ15" s="29"/>
      <c r="AK15" s="29"/>
      <c r="AL15" s="58" t="s">
        <v>52</v>
      </c>
      <c r="AM15" s="67"/>
      <c r="AN15" s="67"/>
      <c r="AO15" s="30"/>
    </row>
    <row r="16" spans="1:42" ht="15.75" thickBot="1" x14ac:dyDescent="0.3">
      <c r="A16" s="66"/>
      <c r="B16" s="69"/>
      <c r="C16" s="31">
        <v>1</v>
      </c>
      <c r="D16" s="32">
        <v>2</v>
      </c>
      <c r="E16" s="32">
        <v>3</v>
      </c>
      <c r="F16" s="32">
        <v>4</v>
      </c>
      <c r="G16" s="32">
        <v>5</v>
      </c>
      <c r="H16" s="32">
        <v>6</v>
      </c>
      <c r="I16" s="32">
        <v>7</v>
      </c>
      <c r="J16" s="32">
        <v>8</v>
      </c>
      <c r="K16" s="32">
        <v>9</v>
      </c>
      <c r="L16" s="32">
        <v>10</v>
      </c>
      <c r="M16" s="32">
        <v>11</v>
      </c>
      <c r="N16" s="32">
        <v>12</v>
      </c>
      <c r="O16" s="32">
        <v>13</v>
      </c>
      <c r="P16" s="32">
        <v>14</v>
      </c>
      <c r="Q16" s="32">
        <v>15</v>
      </c>
      <c r="R16" s="32">
        <v>16</v>
      </c>
      <c r="S16" s="32">
        <v>17</v>
      </c>
      <c r="T16" s="32">
        <v>18</v>
      </c>
      <c r="U16" s="32">
        <v>19</v>
      </c>
      <c r="V16" s="32">
        <v>20</v>
      </c>
      <c r="W16" s="32">
        <v>21</v>
      </c>
      <c r="X16" s="32">
        <v>22</v>
      </c>
      <c r="Y16" s="32">
        <v>23</v>
      </c>
      <c r="Z16" s="32">
        <v>24</v>
      </c>
      <c r="AA16" s="32">
        <v>25</v>
      </c>
      <c r="AB16" s="32">
        <v>26</v>
      </c>
      <c r="AC16" s="32">
        <v>27</v>
      </c>
      <c r="AD16" s="32">
        <v>28</v>
      </c>
      <c r="AE16" s="32">
        <v>29</v>
      </c>
      <c r="AF16" s="32">
        <v>30</v>
      </c>
      <c r="AG16" s="32">
        <v>31</v>
      </c>
      <c r="AH16" s="32">
        <v>32</v>
      </c>
      <c r="AI16" s="32">
        <v>33</v>
      </c>
      <c r="AJ16" s="32">
        <v>34</v>
      </c>
      <c r="AK16" s="32">
        <v>35</v>
      </c>
      <c r="AL16" s="32">
        <v>36</v>
      </c>
      <c r="AM16" s="32">
        <v>37</v>
      </c>
      <c r="AN16" s="32">
        <v>38</v>
      </c>
      <c r="AO16" s="33">
        <v>39</v>
      </c>
      <c r="AP16" s="3" t="s">
        <v>58</v>
      </c>
    </row>
    <row r="17" spans="1:42" x14ac:dyDescent="0.25">
      <c r="A17" s="34">
        <v>1</v>
      </c>
      <c r="B17" s="30" t="s">
        <v>48</v>
      </c>
      <c r="C17" s="39">
        <v>7</v>
      </c>
      <c r="D17" s="29">
        <v>8</v>
      </c>
      <c r="E17" s="29">
        <v>6</v>
      </c>
      <c r="F17" s="29">
        <v>7</v>
      </c>
      <c r="G17" s="29">
        <v>6</v>
      </c>
      <c r="H17" s="29">
        <v>8</v>
      </c>
      <c r="I17" s="29">
        <v>8</v>
      </c>
      <c r="J17" s="29">
        <v>7</v>
      </c>
      <c r="K17" s="29">
        <v>7</v>
      </c>
      <c r="L17" s="29">
        <v>6</v>
      </c>
      <c r="M17" s="29">
        <v>6</v>
      </c>
      <c r="N17" s="29">
        <v>7</v>
      </c>
      <c r="O17" s="29">
        <v>8</v>
      </c>
      <c r="P17" s="29">
        <v>8</v>
      </c>
      <c r="Q17" s="29">
        <v>7</v>
      </c>
      <c r="R17" s="29">
        <v>7</v>
      </c>
      <c r="S17" s="29">
        <v>6</v>
      </c>
      <c r="T17" s="29">
        <v>7</v>
      </c>
      <c r="U17" s="29">
        <v>6</v>
      </c>
      <c r="V17" s="29">
        <v>7</v>
      </c>
      <c r="W17" s="29">
        <v>7</v>
      </c>
      <c r="X17" s="29">
        <v>7</v>
      </c>
      <c r="Y17" s="29">
        <v>8</v>
      </c>
      <c r="Z17" s="29">
        <v>8</v>
      </c>
      <c r="AA17" s="29">
        <v>6</v>
      </c>
      <c r="AB17" s="29">
        <v>7</v>
      </c>
      <c r="AC17" s="29">
        <v>7</v>
      </c>
      <c r="AD17" s="29">
        <v>6</v>
      </c>
      <c r="AE17" s="29">
        <v>7</v>
      </c>
      <c r="AF17" s="29">
        <v>7</v>
      </c>
      <c r="AG17" s="29">
        <v>8</v>
      </c>
      <c r="AH17" s="29">
        <v>7</v>
      </c>
      <c r="AI17" s="29">
        <v>8</v>
      </c>
      <c r="AJ17" s="29">
        <v>7</v>
      </c>
      <c r="AK17" s="29">
        <v>7</v>
      </c>
      <c r="AL17" s="29">
        <v>8</v>
      </c>
      <c r="AM17" s="29">
        <v>7</v>
      </c>
      <c r="AN17" s="29">
        <v>7</v>
      </c>
      <c r="AO17" s="30">
        <v>8</v>
      </c>
      <c r="AP17" s="42">
        <f>AVERAGE(C17:AO17)</f>
        <v>7.0769230769230766</v>
      </c>
    </row>
    <row r="18" spans="1:42" x14ac:dyDescent="0.25">
      <c r="A18" s="35">
        <v>2</v>
      </c>
      <c r="B18" s="12" t="s">
        <v>49</v>
      </c>
      <c r="C18" s="11">
        <v>5</v>
      </c>
      <c r="D18" s="7">
        <v>6</v>
      </c>
      <c r="E18" s="41">
        <v>5</v>
      </c>
      <c r="F18" s="41">
        <v>6</v>
      </c>
      <c r="G18" s="41">
        <v>4</v>
      </c>
      <c r="H18" s="41">
        <v>5</v>
      </c>
      <c r="I18" s="41">
        <v>5</v>
      </c>
      <c r="J18" s="41">
        <v>4</v>
      </c>
      <c r="K18" s="41">
        <v>6</v>
      </c>
      <c r="L18" s="41">
        <v>6</v>
      </c>
      <c r="M18" s="41">
        <v>6</v>
      </c>
      <c r="N18" s="41">
        <v>6</v>
      </c>
      <c r="O18" s="41">
        <v>6</v>
      </c>
      <c r="P18" s="41">
        <v>6</v>
      </c>
      <c r="Q18" s="41">
        <v>6</v>
      </c>
      <c r="R18" s="41">
        <v>6</v>
      </c>
      <c r="S18" s="41">
        <v>4</v>
      </c>
      <c r="T18" s="41">
        <v>5</v>
      </c>
      <c r="U18" s="41">
        <v>5</v>
      </c>
      <c r="V18" s="41">
        <v>5</v>
      </c>
      <c r="W18" s="41">
        <v>5</v>
      </c>
      <c r="X18" s="41">
        <v>6</v>
      </c>
      <c r="Y18" s="41">
        <v>5</v>
      </c>
      <c r="Z18" s="41">
        <v>6</v>
      </c>
      <c r="AA18" s="41">
        <v>6</v>
      </c>
      <c r="AB18" s="41">
        <v>6</v>
      </c>
      <c r="AC18" s="41">
        <v>6</v>
      </c>
      <c r="AD18" s="41">
        <v>5</v>
      </c>
      <c r="AE18" s="41">
        <v>6</v>
      </c>
      <c r="AF18" s="41">
        <v>6</v>
      </c>
      <c r="AG18" s="41">
        <v>6</v>
      </c>
      <c r="AH18" s="41">
        <v>6</v>
      </c>
      <c r="AI18" s="41">
        <v>8</v>
      </c>
      <c r="AJ18" s="41">
        <v>6</v>
      </c>
      <c r="AK18" s="41">
        <v>7</v>
      </c>
      <c r="AL18" s="41">
        <v>5</v>
      </c>
      <c r="AM18" s="41">
        <v>6</v>
      </c>
      <c r="AN18" s="41">
        <v>5</v>
      </c>
      <c r="AO18" s="12">
        <v>5</v>
      </c>
      <c r="AP18" s="42">
        <f t="shared" ref="AP18:AP20" si="3">AVERAGE(C18:AO18)</f>
        <v>5.5897435897435894</v>
      </c>
    </row>
    <row r="19" spans="1:42" x14ac:dyDescent="0.25">
      <c r="A19" s="35">
        <v>3</v>
      </c>
      <c r="B19" s="37" t="s">
        <v>50</v>
      </c>
      <c r="C19" s="11">
        <v>3</v>
      </c>
      <c r="D19" s="41">
        <v>4</v>
      </c>
      <c r="E19" s="41">
        <v>3</v>
      </c>
      <c r="F19" s="41">
        <v>4</v>
      </c>
      <c r="G19" s="41">
        <v>4</v>
      </c>
      <c r="H19" s="41">
        <v>3</v>
      </c>
      <c r="I19" s="41">
        <v>4</v>
      </c>
      <c r="J19" s="41">
        <v>3</v>
      </c>
      <c r="K19" s="41">
        <v>3</v>
      </c>
      <c r="L19" s="41">
        <v>4</v>
      </c>
      <c r="M19" s="41">
        <v>4</v>
      </c>
      <c r="N19" s="41">
        <v>4</v>
      </c>
      <c r="O19" s="41">
        <v>4</v>
      </c>
      <c r="P19" s="41">
        <v>4</v>
      </c>
      <c r="Q19" s="41">
        <v>4</v>
      </c>
      <c r="R19" s="41">
        <v>4</v>
      </c>
      <c r="S19" s="41">
        <v>4</v>
      </c>
      <c r="T19" s="41">
        <v>3</v>
      </c>
      <c r="U19" s="41">
        <v>4</v>
      </c>
      <c r="V19" s="41">
        <v>4</v>
      </c>
      <c r="W19" s="41">
        <v>3</v>
      </c>
      <c r="X19" s="41">
        <v>4</v>
      </c>
      <c r="Y19" s="41">
        <v>4</v>
      </c>
      <c r="Z19" s="41">
        <v>4</v>
      </c>
      <c r="AA19" s="41">
        <v>3</v>
      </c>
      <c r="AB19" s="41">
        <v>3</v>
      </c>
      <c r="AC19" s="41">
        <v>4</v>
      </c>
      <c r="AD19" s="41">
        <v>4</v>
      </c>
      <c r="AE19" s="41">
        <v>3</v>
      </c>
      <c r="AF19" s="41">
        <v>4</v>
      </c>
      <c r="AG19" s="41">
        <v>4</v>
      </c>
      <c r="AH19" s="41">
        <v>4</v>
      </c>
      <c r="AI19" s="41">
        <v>4</v>
      </c>
      <c r="AJ19" s="41">
        <v>3</v>
      </c>
      <c r="AK19" s="41">
        <v>4</v>
      </c>
      <c r="AL19" s="41">
        <v>4</v>
      </c>
      <c r="AM19" s="41">
        <v>3</v>
      </c>
      <c r="AN19" s="41">
        <v>4</v>
      </c>
      <c r="AO19" s="12">
        <v>4</v>
      </c>
      <c r="AP19" s="42">
        <f t="shared" si="3"/>
        <v>3.6923076923076925</v>
      </c>
    </row>
    <row r="20" spans="1:42" ht="15.75" thickBot="1" x14ac:dyDescent="0.3">
      <c r="A20" s="36">
        <v>4</v>
      </c>
      <c r="B20" s="38" t="s">
        <v>51</v>
      </c>
      <c r="C20" s="13">
        <v>2</v>
      </c>
      <c r="D20" s="40">
        <v>2</v>
      </c>
      <c r="E20" s="40">
        <v>3</v>
      </c>
      <c r="F20" s="40">
        <v>3</v>
      </c>
      <c r="G20" s="40">
        <v>2</v>
      </c>
      <c r="H20" s="40">
        <v>3</v>
      </c>
      <c r="I20" s="40">
        <v>3</v>
      </c>
      <c r="J20" s="40">
        <v>2</v>
      </c>
      <c r="K20" s="40">
        <v>3</v>
      </c>
      <c r="L20" s="40">
        <v>2</v>
      </c>
      <c r="M20" s="40">
        <v>3</v>
      </c>
      <c r="N20" s="40">
        <v>3</v>
      </c>
      <c r="O20" s="40">
        <v>3</v>
      </c>
      <c r="P20" s="40">
        <v>3</v>
      </c>
      <c r="Q20" s="40">
        <v>3</v>
      </c>
      <c r="R20" s="40">
        <v>2</v>
      </c>
      <c r="S20" s="40">
        <v>3</v>
      </c>
      <c r="T20" s="40">
        <v>3</v>
      </c>
      <c r="U20" s="40">
        <v>3</v>
      </c>
      <c r="V20" s="40">
        <v>3</v>
      </c>
      <c r="W20" s="40">
        <v>3</v>
      </c>
      <c r="X20" s="40">
        <v>2</v>
      </c>
      <c r="Y20" s="40">
        <v>3</v>
      </c>
      <c r="Z20" s="40">
        <v>3</v>
      </c>
      <c r="AA20" s="40">
        <v>3</v>
      </c>
      <c r="AB20" s="40">
        <v>3</v>
      </c>
      <c r="AC20" s="40">
        <v>3</v>
      </c>
      <c r="AD20" s="40">
        <v>3</v>
      </c>
      <c r="AE20" s="40">
        <v>2</v>
      </c>
      <c r="AF20" s="40">
        <v>3</v>
      </c>
      <c r="AG20" s="40">
        <v>3</v>
      </c>
      <c r="AH20" s="40">
        <v>3</v>
      </c>
      <c r="AI20" s="40">
        <v>3</v>
      </c>
      <c r="AJ20" s="40">
        <v>3</v>
      </c>
      <c r="AK20" s="40">
        <v>3</v>
      </c>
      <c r="AL20" s="40">
        <v>3</v>
      </c>
      <c r="AM20" s="40">
        <v>3</v>
      </c>
      <c r="AN20" s="40">
        <v>3</v>
      </c>
      <c r="AO20" s="14">
        <v>3</v>
      </c>
      <c r="AP20" s="42">
        <f t="shared" si="3"/>
        <v>2.7948717948717947</v>
      </c>
    </row>
    <row r="21" spans="1:42" x14ac:dyDescent="0.25">
      <c r="B21" s="2" t="s">
        <v>53</v>
      </c>
      <c r="C21">
        <f>SUM(C17:C20)</f>
        <v>17</v>
      </c>
      <c r="D21">
        <f t="shared" ref="D21" si="4">SUM(D17:D20)</f>
        <v>20</v>
      </c>
      <c r="E21">
        <f t="shared" ref="E21" si="5">SUM(E17:E20)</f>
        <v>17</v>
      </c>
      <c r="F21">
        <f t="shared" ref="F21" si="6">SUM(F17:F20)</f>
        <v>20</v>
      </c>
      <c r="G21">
        <f t="shared" ref="G21" si="7">SUM(G17:G20)</f>
        <v>16</v>
      </c>
      <c r="H21">
        <f t="shared" ref="H21" si="8">SUM(H17:H20)</f>
        <v>19</v>
      </c>
      <c r="I21">
        <f t="shared" ref="I21" si="9">SUM(I17:I20)</f>
        <v>20</v>
      </c>
      <c r="J21">
        <f t="shared" ref="J21" si="10">SUM(J17:J20)</f>
        <v>16</v>
      </c>
      <c r="K21">
        <f t="shared" ref="K21" si="11">SUM(K17:K20)</f>
        <v>19</v>
      </c>
      <c r="L21">
        <f t="shared" ref="L21" si="12">SUM(L17:L20)</f>
        <v>18</v>
      </c>
      <c r="M21">
        <f t="shared" ref="M21" si="13">SUM(M17:M20)</f>
        <v>19</v>
      </c>
      <c r="N21">
        <f t="shared" ref="N21" si="14">SUM(N17:N20)</f>
        <v>20</v>
      </c>
      <c r="O21">
        <f t="shared" ref="O21" si="15">SUM(O17:O20)</f>
        <v>21</v>
      </c>
      <c r="P21">
        <f t="shared" ref="P21" si="16">SUM(P17:P20)</f>
        <v>21</v>
      </c>
      <c r="Q21">
        <f t="shared" ref="Q21" si="17">SUM(Q17:Q20)</f>
        <v>20</v>
      </c>
      <c r="R21">
        <f t="shared" ref="R21" si="18">SUM(R17:R20)</f>
        <v>19</v>
      </c>
      <c r="S21">
        <f t="shared" ref="S21" si="19">SUM(S17:S20)</f>
        <v>17</v>
      </c>
      <c r="T21">
        <f t="shared" ref="T21" si="20">SUM(T17:T20)</f>
        <v>18</v>
      </c>
      <c r="U21">
        <f t="shared" ref="U21" si="21">SUM(U17:U20)</f>
        <v>18</v>
      </c>
      <c r="V21">
        <f t="shared" ref="V21" si="22">SUM(V17:V20)</f>
        <v>19</v>
      </c>
      <c r="W21">
        <f t="shared" ref="W21" si="23">SUM(W17:W20)</f>
        <v>18</v>
      </c>
      <c r="X21">
        <f t="shared" ref="X21" si="24">SUM(X17:X20)</f>
        <v>19</v>
      </c>
      <c r="Y21">
        <f t="shared" ref="Y21" si="25">SUM(Y17:Y20)</f>
        <v>20</v>
      </c>
      <c r="Z21">
        <f t="shared" ref="Z21" si="26">SUM(Z17:Z20)</f>
        <v>21</v>
      </c>
      <c r="AA21">
        <f t="shared" ref="AA21" si="27">SUM(AA17:AA20)</f>
        <v>18</v>
      </c>
      <c r="AB21">
        <f t="shared" ref="AB21" si="28">SUM(AB17:AB20)</f>
        <v>19</v>
      </c>
      <c r="AC21">
        <f t="shared" ref="AC21" si="29">SUM(AC17:AC20)</f>
        <v>20</v>
      </c>
      <c r="AD21">
        <f t="shared" ref="AD21" si="30">SUM(AD17:AD20)</f>
        <v>18</v>
      </c>
      <c r="AE21">
        <f t="shared" ref="AE21" si="31">SUM(AE17:AE20)</f>
        <v>18</v>
      </c>
      <c r="AF21">
        <f t="shared" ref="AF21" si="32">SUM(AF17:AF20)</f>
        <v>20</v>
      </c>
      <c r="AG21">
        <f t="shared" ref="AG21" si="33">SUM(AG17:AG20)</f>
        <v>21</v>
      </c>
      <c r="AH21">
        <f t="shared" ref="AH21" si="34">SUM(AH17:AH20)</f>
        <v>20</v>
      </c>
      <c r="AI21">
        <f t="shared" ref="AI21" si="35">SUM(AI17:AI20)</f>
        <v>23</v>
      </c>
      <c r="AJ21">
        <f t="shared" ref="AJ21" si="36">SUM(AJ17:AJ20)</f>
        <v>19</v>
      </c>
      <c r="AK21">
        <f t="shared" ref="AK21" si="37">SUM(AK17:AK20)</f>
        <v>21</v>
      </c>
      <c r="AL21">
        <f t="shared" ref="AL21" si="38">SUM(AL17:AL20)</f>
        <v>20</v>
      </c>
      <c r="AM21">
        <f t="shared" ref="AM21" si="39">SUM(AM17:AM20)</f>
        <v>19</v>
      </c>
      <c r="AN21">
        <f t="shared" ref="AN21" si="40">SUM(AN17:AN20)</f>
        <v>19</v>
      </c>
      <c r="AO21">
        <f t="shared" ref="AO21" si="41">SUM(AO17:AO20)</f>
        <v>20</v>
      </c>
    </row>
    <row r="22" spans="1:42" x14ac:dyDescent="0.25">
      <c r="B22" s="2" t="s">
        <v>54</v>
      </c>
      <c r="C22" s="42">
        <f>C21/21*100</f>
        <v>80.952380952380949</v>
      </c>
      <c r="D22" s="42">
        <f>D21/21*100</f>
        <v>95.238095238095227</v>
      </c>
      <c r="E22" s="42">
        <f t="shared" ref="E22" si="42">E21/21*100</f>
        <v>80.952380952380949</v>
      </c>
      <c r="F22" s="42">
        <f t="shared" ref="F22" si="43">F21/21*100</f>
        <v>95.238095238095227</v>
      </c>
      <c r="G22" s="42">
        <f t="shared" ref="G22" si="44">G21/21*100</f>
        <v>76.19047619047619</v>
      </c>
      <c r="H22" s="42">
        <f t="shared" ref="H22" si="45">H21/21*100</f>
        <v>90.476190476190482</v>
      </c>
      <c r="I22" s="42">
        <f t="shared" ref="I22" si="46">I21/21*100</f>
        <v>95.238095238095227</v>
      </c>
      <c r="J22" s="42">
        <f t="shared" ref="J22" si="47">J21/21*100</f>
        <v>76.19047619047619</v>
      </c>
      <c r="K22" s="42">
        <f t="shared" ref="K22" si="48">K21/21*100</f>
        <v>90.476190476190482</v>
      </c>
      <c r="L22" s="42">
        <f t="shared" ref="L22" si="49">L21/21*100</f>
        <v>85.714285714285708</v>
      </c>
      <c r="M22" s="42">
        <f t="shared" ref="M22" si="50">M21/21*100</f>
        <v>90.476190476190482</v>
      </c>
      <c r="N22" s="42">
        <f t="shared" ref="N22" si="51">N21/21*100</f>
        <v>95.238095238095227</v>
      </c>
      <c r="O22" s="42">
        <f t="shared" ref="O22" si="52">O21/21*100</f>
        <v>100</v>
      </c>
      <c r="P22" s="42">
        <f t="shared" ref="P22" si="53">P21/21*100</f>
        <v>100</v>
      </c>
      <c r="Q22" s="42">
        <f t="shared" ref="Q22" si="54">Q21/21*100</f>
        <v>95.238095238095227</v>
      </c>
      <c r="R22" s="42">
        <f t="shared" ref="R22" si="55">R21/21*100</f>
        <v>90.476190476190482</v>
      </c>
      <c r="S22" s="42">
        <f t="shared" ref="S22" si="56">S21/21*100</f>
        <v>80.952380952380949</v>
      </c>
      <c r="T22" s="42">
        <f t="shared" ref="T22" si="57">T21/21*100</f>
        <v>85.714285714285708</v>
      </c>
      <c r="U22" s="42">
        <f t="shared" ref="U22" si="58">U21/21*100</f>
        <v>85.714285714285708</v>
      </c>
      <c r="V22" s="42">
        <f t="shared" ref="V22" si="59">V21/21*100</f>
        <v>90.476190476190482</v>
      </c>
      <c r="W22" s="42">
        <f t="shared" ref="W22" si="60">W21/21*100</f>
        <v>85.714285714285708</v>
      </c>
      <c r="X22" s="42">
        <f t="shared" ref="X22" si="61">X21/21*100</f>
        <v>90.476190476190482</v>
      </c>
      <c r="Y22" s="42">
        <f t="shared" ref="Y22" si="62">Y21/21*100</f>
        <v>95.238095238095227</v>
      </c>
      <c r="Z22" s="42">
        <f t="shared" ref="Z22" si="63">Z21/21*100</f>
        <v>100</v>
      </c>
      <c r="AA22" s="42">
        <f t="shared" ref="AA22" si="64">AA21/21*100</f>
        <v>85.714285714285708</v>
      </c>
      <c r="AB22" s="42">
        <f t="shared" ref="AB22" si="65">AB21/21*100</f>
        <v>90.476190476190482</v>
      </c>
      <c r="AC22" s="42">
        <f t="shared" ref="AC22" si="66">AC21/21*100</f>
        <v>95.238095238095227</v>
      </c>
      <c r="AD22" s="42">
        <f t="shared" ref="AD22" si="67">AD21/21*100</f>
        <v>85.714285714285708</v>
      </c>
      <c r="AE22" s="42">
        <f t="shared" ref="AE22" si="68">AE21/21*100</f>
        <v>85.714285714285708</v>
      </c>
      <c r="AF22" s="42">
        <f t="shared" ref="AF22" si="69">AF21/21*100</f>
        <v>95.238095238095227</v>
      </c>
      <c r="AG22" s="42">
        <f t="shared" ref="AG22" si="70">AG21/21*100</f>
        <v>100</v>
      </c>
      <c r="AH22" s="42">
        <f t="shared" ref="AH22" si="71">AH21/21*100</f>
        <v>95.238095238095227</v>
      </c>
      <c r="AI22" s="42">
        <f t="shared" ref="AI22" si="72">AI21/21*100</f>
        <v>109.52380952380953</v>
      </c>
      <c r="AJ22" s="42">
        <f t="shared" ref="AJ22" si="73">AJ21/21*100</f>
        <v>90.476190476190482</v>
      </c>
      <c r="AK22" s="42">
        <f t="shared" ref="AK22" si="74">AK21/21*100</f>
        <v>100</v>
      </c>
      <c r="AL22" s="42">
        <f t="shared" ref="AL22" si="75">AL21/21*100</f>
        <v>95.238095238095227</v>
      </c>
      <c r="AM22" s="42">
        <f t="shared" ref="AM22" si="76">AM21/21*100</f>
        <v>90.476190476190482</v>
      </c>
      <c r="AN22" s="42">
        <f t="shared" ref="AN22" si="77">AN21/21*100</f>
        <v>90.476190476190482</v>
      </c>
      <c r="AO22" s="42">
        <f t="shared" ref="AO22" si="78">AO21/21*100</f>
        <v>95.238095238095227</v>
      </c>
    </row>
    <row r="23" spans="1:42" x14ac:dyDescent="0.25">
      <c r="B23" s="2" t="s">
        <v>55</v>
      </c>
      <c r="C23" s="42">
        <f>AVERAGE(C22:AO22)</f>
        <v>91.20879120879124</v>
      </c>
    </row>
  </sheetData>
  <mergeCells count="22">
    <mergeCell ref="U15:W15"/>
    <mergeCell ref="B15:B16"/>
    <mergeCell ref="C15:E15"/>
    <mergeCell ref="G15:I15"/>
    <mergeCell ref="K15:M15"/>
    <mergeCell ref="P15:R15"/>
    <mergeCell ref="A15:A16"/>
    <mergeCell ref="AC2:AE2"/>
    <mergeCell ref="AG2:AI2"/>
    <mergeCell ref="AL2:AN2"/>
    <mergeCell ref="A2:A3"/>
    <mergeCell ref="B2:B3"/>
    <mergeCell ref="C2:E2"/>
    <mergeCell ref="G2:I2"/>
    <mergeCell ref="K2:M2"/>
    <mergeCell ref="P2:R2"/>
    <mergeCell ref="U2:W2"/>
    <mergeCell ref="Y2:AA2"/>
    <mergeCell ref="Y15:AA15"/>
    <mergeCell ref="AC15:AE15"/>
    <mergeCell ref="AG15:AI15"/>
    <mergeCell ref="AL15:AN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HASIL TES ESSAI</vt:lpstr>
      <vt:lpstr>HASIL OBSERVASI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Ridho_Ortu</dc:creator>
  <cp:lastModifiedBy>Ridho_Ortu</cp:lastModifiedBy>
  <dcterms:created xsi:type="dcterms:W3CDTF">2017-11-15T15:03:02Z</dcterms:created>
  <dcterms:modified xsi:type="dcterms:W3CDTF">2017-12-07T04:04:18Z</dcterms:modified>
</cp:coreProperties>
</file>